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760" activeTab="2"/>
  </bookViews>
  <sheets>
    <sheet name="1-раздел-недвиж.им." sheetId="1" r:id="rId1"/>
    <sheet name="2-раздел -движ.им." sheetId="2" r:id="rId2"/>
    <sheet name="3-раздел-учрежд." sheetId="3" r:id="rId3"/>
    <sheet name="обложка" sheetId="4" r:id="rId4"/>
  </sheets>
  <definedNames/>
  <calcPr fullCalcOnLoad="1"/>
</workbook>
</file>

<file path=xl/sharedStrings.xml><?xml version="1.0" encoding="utf-8"?>
<sst xmlns="http://schemas.openxmlformats.org/spreadsheetml/2006/main" count="509" uniqueCount="254">
  <si>
    <t xml:space="preserve">№ </t>
  </si>
  <si>
    <t>Реест</t>
  </si>
  <si>
    <t>Дата</t>
  </si>
  <si>
    <t>Наименование</t>
  </si>
  <si>
    <t>п\п</t>
  </si>
  <si>
    <t>ровый</t>
  </si>
  <si>
    <t>внесения</t>
  </si>
  <si>
    <t>Адрес, местоположение</t>
  </si>
  <si>
    <t>№</t>
  </si>
  <si>
    <t>в реестр</t>
  </si>
  <si>
    <t>кв.м.</t>
  </si>
  <si>
    <t>Количество (шт.)</t>
  </si>
  <si>
    <t>Площадь  (кв.м.)</t>
  </si>
  <si>
    <t>Год ввода в эксплуатацию</t>
  </si>
  <si>
    <t>Кадастровый или условный номер</t>
  </si>
  <si>
    <t>Обременение, использование</t>
  </si>
  <si>
    <t>Амортизация,рублей</t>
  </si>
  <si>
    <t>ИТОГО</t>
  </si>
  <si>
    <t>недвижимого имущества</t>
  </si>
  <si>
    <t>Сведения о правообладателе</t>
  </si>
  <si>
    <t>2005г.</t>
  </si>
  <si>
    <t>Док-т основание возникновение права мун.собствен. на недвиж имущ</t>
  </si>
  <si>
    <t>Документ основания и дата прекращения права собственности</t>
  </si>
  <si>
    <t>Реестровый</t>
  </si>
  <si>
    <t>Год выпуска, ввода в эксплуатацию</t>
  </si>
  <si>
    <t>Ед.измер</t>
  </si>
  <si>
    <t>Кол-во</t>
  </si>
  <si>
    <t>Балансовая стоимость, рублей</t>
  </si>
  <si>
    <t>Остаточная стоимость, рублей</t>
  </si>
  <si>
    <t>номер</t>
  </si>
  <si>
    <t>имущества</t>
  </si>
  <si>
    <t>шт.кв.м.</t>
  </si>
  <si>
    <t>Обременение</t>
  </si>
  <si>
    <t>Местоположение (адрес)</t>
  </si>
  <si>
    <t xml:space="preserve">Инвентарный </t>
  </si>
  <si>
    <t>2/01/1</t>
  </si>
  <si>
    <t>2013г.</t>
  </si>
  <si>
    <t>шт</t>
  </si>
  <si>
    <t>договор оперативного  управления</t>
  </si>
  <si>
    <t>2/01/2</t>
  </si>
  <si>
    <t>2/01/3</t>
  </si>
  <si>
    <t>2/01/4</t>
  </si>
  <si>
    <t>2/01/5</t>
  </si>
  <si>
    <t>2/01/6</t>
  </si>
  <si>
    <t>2/01/7</t>
  </si>
  <si>
    <t>2/01/8</t>
  </si>
  <si>
    <t>2/01/9</t>
  </si>
  <si>
    <t>2/01/10</t>
  </si>
  <si>
    <t>2/01/11</t>
  </si>
  <si>
    <t>2/01/12</t>
  </si>
  <si>
    <t>2/01/13</t>
  </si>
  <si>
    <t>2/01/14</t>
  </si>
  <si>
    <t>2/01/15</t>
  </si>
  <si>
    <t>2/01/16</t>
  </si>
  <si>
    <t>Брошюровщик</t>
  </si>
  <si>
    <t>2/01/17</t>
  </si>
  <si>
    <t>2/01/18</t>
  </si>
  <si>
    <t>2/01/20</t>
  </si>
  <si>
    <t>2/01/25</t>
  </si>
  <si>
    <t>2/01/26</t>
  </si>
  <si>
    <t>2/01/27</t>
  </si>
  <si>
    <t>2/01/28</t>
  </si>
  <si>
    <t>2/01/29</t>
  </si>
  <si>
    <t>2/01/30</t>
  </si>
  <si>
    <t xml:space="preserve">  04.0001</t>
  </si>
  <si>
    <t xml:space="preserve">  04.0003</t>
  </si>
  <si>
    <t xml:space="preserve">  04.0004</t>
  </si>
  <si>
    <t>итого</t>
  </si>
  <si>
    <t>№ п/п</t>
  </si>
  <si>
    <t>Полное наименование учреждения</t>
  </si>
  <si>
    <t>Реквизиты документа основания создания юридического лица</t>
  </si>
  <si>
    <t>Балансовая стоимость ,рублей</t>
  </si>
  <si>
    <t>Остаточная стоимость ,рублей</t>
  </si>
  <si>
    <t>Среднесписочная численность работников, человек</t>
  </si>
  <si>
    <t>Казенные муниципальные  учреждения</t>
  </si>
  <si>
    <t>Муниципальное учреждение</t>
  </si>
  <si>
    <t>Амортизация, рублей</t>
  </si>
  <si>
    <t>1/01/02</t>
  </si>
  <si>
    <t>1/01/01</t>
  </si>
  <si>
    <t>Нежилое здание ДК с.Толсты</t>
  </si>
  <si>
    <t>с. Толсты,ул.Уральская, 7</t>
  </si>
  <si>
    <t>акт приема-передачи №6 от 27.12.2005г.</t>
  </si>
  <si>
    <t>акт приема-передачи №16 от 27.12.2005г.</t>
  </si>
  <si>
    <t>Нежилое здание СК п.Солнце</t>
  </si>
  <si>
    <t>МУК "Толстинская ЦКС"</t>
  </si>
  <si>
    <t>Договор оперативного управления</t>
  </si>
  <si>
    <t>Музыкальный центр LG</t>
  </si>
  <si>
    <t>c.Толсты, ул. Уральская, д.7</t>
  </si>
  <si>
    <t>Музыкальный центр Samsunq</t>
  </si>
  <si>
    <t>Домашний кинотеатр Сони DAV310</t>
  </si>
  <si>
    <t>Администрация Толстинского сельского поселения</t>
  </si>
  <si>
    <t>Компьютер</t>
  </si>
  <si>
    <t>с.Толсты, ул. Уральская, д.1а</t>
  </si>
  <si>
    <t>04.0007</t>
  </si>
  <si>
    <t>04.0009</t>
  </si>
  <si>
    <t>Факс Panasonik</t>
  </si>
  <si>
    <t>04.0011</t>
  </si>
  <si>
    <t>Лазерное устройство Canon MF 3110</t>
  </si>
  <si>
    <t>Canon капир IR 2018</t>
  </si>
  <si>
    <t>04.0023</t>
  </si>
  <si>
    <t>04.0012</t>
  </si>
  <si>
    <t>Сервер</t>
  </si>
  <si>
    <t>04.0024</t>
  </si>
  <si>
    <t>Принтер HP Laser Jet 2015n</t>
  </si>
  <si>
    <t>04.0026</t>
  </si>
  <si>
    <t>04.0025</t>
  </si>
  <si>
    <t>04.0027</t>
  </si>
  <si>
    <t>04.0028</t>
  </si>
  <si>
    <t>Принтер EPSON</t>
  </si>
  <si>
    <t>04.0029</t>
  </si>
  <si>
    <t>04.0030</t>
  </si>
  <si>
    <t>Ноутбук ASER</t>
  </si>
  <si>
    <t>04.0032</t>
  </si>
  <si>
    <t>04.0033</t>
  </si>
  <si>
    <t>04.0034</t>
  </si>
  <si>
    <t>Монитор LG 18 FTL 1953</t>
  </si>
  <si>
    <t>04.0035</t>
  </si>
  <si>
    <t>Принтер Canon LBP 5000</t>
  </si>
  <si>
    <t>04.0036</t>
  </si>
  <si>
    <t xml:space="preserve">Принтер Xerox Phaser 3117 </t>
  </si>
  <si>
    <t>04.0037</t>
  </si>
  <si>
    <t>04.0039</t>
  </si>
  <si>
    <t>04.0041</t>
  </si>
  <si>
    <t>Принтер HP Laser Jen H2055</t>
  </si>
  <si>
    <t>04.0045</t>
  </si>
  <si>
    <t>04.0046</t>
  </si>
  <si>
    <t>МФ устройство Samsung SCX-4833</t>
  </si>
  <si>
    <t>Автомобиль LADA 217020 Priora</t>
  </si>
  <si>
    <t>05.0003</t>
  </si>
  <si>
    <t>2/01/31</t>
  </si>
  <si>
    <t>2/01/32</t>
  </si>
  <si>
    <t>п.Солнце, ул.Центральная, 17в</t>
  </si>
  <si>
    <t>Стол</t>
  </si>
  <si>
    <t>06.0006</t>
  </si>
  <si>
    <t>06.0007</t>
  </si>
  <si>
    <t>Контейнер для мусора</t>
  </si>
  <si>
    <t>06.0012</t>
  </si>
  <si>
    <t>Кресло</t>
  </si>
  <si>
    <t>06.0010</t>
  </si>
  <si>
    <t>Шкаф</t>
  </si>
  <si>
    <t>06.0011</t>
  </si>
  <si>
    <t>Стол угловой</t>
  </si>
  <si>
    <t>06.0013</t>
  </si>
  <si>
    <t>Стол компьютерный</t>
  </si>
  <si>
    <t>06.0015</t>
  </si>
  <si>
    <t>Сейф стальной</t>
  </si>
  <si>
    <t>06.0016</t>
  </si>
  <si>
    <t>06.0023</t>
  </si>
  <si>
    <t>Стелаж</t>
  </si>
  <si>
    <t>06.0024</t>
  </si>
  <si>
    <t>Сирена</t>
  </si>
  <si>
    <t>06.0026</t>
  </si>
  <si>
    <t>06.0027</t>
  </si>
  <si>
    <t>Сирена -702 двухканальная</t>
  </si>
  <si>
    <t>06.0029</t>
  </si>
  <si>
    <t>Горка</t>
  </si>
  <si>
    <t>06.0030</t>
  </si>
  <si>
    <t>Карусель</t>
  </si>
  <si>
    <t>06.0031</t>
  </si>
  <si>
    <t>06.0032</t>
  </si>
  <si>
    <t>06.0033</t>
  </si>
  <si>
    <t>06.0034</t>
  </si>
  <si>
    <t>06.0035</t>
  </si>
  <si>
    <t>Качели верхние</t>
  </si>
  <si>
    <t>Качели балансир</t>
  </si>
  <si>
    <t>Рукоход</t>
  </si>
  <si>
    <t>Шведская стенка с турником</t>
  </si>
  <si>
    <t>Электроколорифер "ЭЛВИН" 6 кВт</t>
  </si>
  <si>
    <t>06.01</t>
  </si>
  <si>
    <t>Костюм для танца</t>
  </si>
  <si>
    <t>06.02-06.11</t>
  </si>
  <si>
    <t>2/01/33</t>
  </si>
  <si>
    <t>2/01/34</t>
  </si>
  <si>
    <t>2/01/35</t>
  </si>
  <si>
    <t>2/01/36</t>
  </si>
  <si>
    <t>2/01/37</t>
  </si>
  <si>
    <t>2/01/38</t>
  </si>
  <si>
    <t>2/01/39</t>
  </si>
  <si>
    <t>2/01/40</t>
  </si>
  <si>
    <t>2/01/42</t>
  </si>
  <si>
    <t>2/01/43</t>
  </si>
  <si>
    <t>2/01/44</t>
  </si>
  <si>
    <t>2/01/45</t>
  </si>
  <si>
    <t>2/01/46</t>
  </si>
  <si>
    <t>2/01/47</t>
  </si>
  <si>
    <t>2/01/48</t>
  </si>
  <si>
    <t>2/01/49</t>
  </si>
  <si>
    <t>2/01/51</t>
  </si>
  <si>
    <t>2/01/52</t>
  </si>
  <si>
    <t>2/01/53</t>
  </si>
  <si>
    <t>2/01/54</t>
  </si>
  <si>
    <t>Организационно-правовая форма юридического лица</t>
  </si>
  <si>
    <t>ОГРН и дата государственной регистрации</t>
  </si>
  <si>
    <t>Администрация Толстинского сельского поселения Варненского муниципального района Челябинской области</t>
  </si>
  <si>
    <t>с. Толсты, ул. Уральская, д. 1а</t>
  </si>
  <si>
    <t>ОГРН 1027401531926 14.10.2002г</t>
  </si>
  <si>
    <t>Устав Толстинского сельского поселения</t>
  </si>
  <si>
    <t>Муниципальное учреждение культуры "Толстинская централизованная клубная система"</t>
  </si>
  <si>
    <t>с. Толсты, ул. Уральская, д7</t>
  </si>
  <si>
    <t>казенное</t>
  </si>
  <si>
    <t>ОГРН 1057419508541 29.12.2005г</t>
  </si>
  <si>
    <t>Постановление главы Муниципального образования Тослтинского сельсовета №16 от 15.12.2005г, Устав МУК "Толстинскоая ЦКС"</t>
  </si>
  <si>
    <t>Реестр муниципального имущества</t>
  </si>
  <si>
    <t xml:space="preserve">Дата возникновения  и прекращения права муниципальной собственности </t>
  </si>
  <si>
    <t>1/01/03</t>
  </si>
  <si>
    <t>1/01/04</t>
  </si>
  <si>
    <t>земельный участок</t>
  </si>
  <si>
    <t>га</t>
  </si>
  <si>
    <t>с. Толсты</t>
  </si>
  <si>
    <t>св-во 74-74-05/016/2013-238</t>
  </si>
  <si>
    <t>27.06.2013г</t>
  </si>
  <si>
    <t>74:05:3600001:222</t>
  </si>
  <si>
    <t>п. Солнце</t>
  </si>
  <si>
    <t>св-во 74-74-05/019/2013-153</t>
  </si>
  <si>
    <t>22.07.2013г</t>
  </si>
  <si>
    <t>74:05:3700001:690</t>
  </si>
  <si>
    <t>1/01/05</t>
  </si>
  <si>
    <t>св-во 74-74-05/004/2014-65</t>
  </si>
  <si>
    <t>08.04.2014г</t>
  </si>
  <si>
    <t>74:05:4400004:249</t>
  </si>
  <si>
    <t>реквезиты документов-оснований возникновения (прекращения) права муниципальной собственности</t>
  </si>
  <si>
    <t>ВСЕГО</t>
  </si>
  <si>
    <t>2/01/55</t>
  </si>
  <si>
    <t>2015г.</t>
  </si>
  <si>
    <t>2/01/56</t>
  </si>
  <si>
    <t>Акустическая система</t>
  </si>
  <si>
    <t>04.0005</t>
  </si>
  <si>
    <t>Платье русское народное хоровое</t>
  </si>
  <si>
    <t>06.12-06.21</t>
  </si>
  <si>
    <t>2016г.</t>
  </si>
  <si>
    <t>Костюм (гимнастерка, юбка)</t>
  </si>
  <si>
    <t>06.22-06.31</t>
  </si>
  <si>
    <t>2/01/57</t>
  </si>
  <si>
    <t>2/01/58</t>
  </si>
  <si>
    <t>Агрегат ЭЦВ 6-6,5-85</t>
  </si>
  <si>
    <t>2/01/59</t>
  </si>
  <si>
    <t>Агрегат ЭЦВ 6-16-75</t>
  </si>
  <si>
    <t>04.0047</t>
  </si>
  <si>
    <t>04.0048</t>
  </si>
  <si>
    <t xml:space="preserve">  по состоянию на 01.01.2018г</t>
  </si>
  <si>
    <t>Раздел 1 Реестра муниципальной собственности Толстинского сельского поселения на 01.01.2018г.</t>
  </si>
  <si>
    <t xml:space="preserve">                                  Р А З Д Е Л  2 Реестра муниципальной собственности Толстинского сельского поселения по состоянию на 01.01.2018г. </t>
  </si>
  <si>
    <t>2017г.</t>
  </si>
  <si>
    <t>Пульт микшерный Behrinqer XENYX Q802 (2м+2ст+USBинтерфейс)</t>
  </si>
  <si>
    <t>04.0006</t>
  </si>
  <si>
    <t>04.0008</t>
  </si>
  <si>
    <t>РАЗДЕЛ 3 Реестра муниципальной собственности Толстинского сельского поселения по состоянию на 01.01.2018г.</t>
  </si>
  <si>
    <t>Громкоговоритель активный 2х полосный PHONIK JUBI 15AR (350ВТ, 123дБ. Встроенный USBплеер)</t>
  </si>
  <si>
    <t>Громкоговоритель активный 2х полосный PHONIK Jubi 12A Lite (320ВТ, 121дБ. Встроенный USBплеер)</t>
  </si>
  <si>
    <t>Ноутбук PRESTIGIO Smart Book 141A 03 14,1</t>
  </si>
  <si>
    <t>2/01/60</t>
  </si>
  <si>
    <t>2/01/61</t>
  </si>
  <si>
    <t>2/01/62</t>
  </si>
  <si>
    <t>2/01/63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</si>
</sst>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  <numFmt numFmtId="169" formatCode="[$-FC19]d\ mmmm\ yyyy\ &quot;г.&quot;"/>
  </numFmts>
  <fonts count="62">
    <font>
      <sz val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8"/>
      <name val="Arial Cyr"/>
      <family val="0"/>
    </font>
    <font>
      <b/>
      <i/>
      <sz val="8"/>
      <name val="Times New Roman"/>
      <family val="1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sz val="8"/>
      <name val="MS Sans Serif"/>
      <family val="2"/>
    </font>
    <font>
      <b/>
      <i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10"/>
      <name val="Arial Cyr"/>
      <family val="0"/>
    </font>
    <font>
      <b/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rgb="FFFF0000"/>
      <name val="Arial Cyr"/>
      <family val="0"/>
    </font>
    <font>
      <b/>
      <i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/>
    </xf>
    <xf numFmtId="49" fontId="59" fillId="0" borderId="16" xfId="0" applyNumberFormat="1" applyFont="1" applyBorder="1" applyAlignment="1">
      <alignment wrapText="1"/>
    </xf>
    <xf numFmtId="1" fontId="4" fillId="0" borderId="16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/>
    </xf>
    <xf numFmtId="49" fontId="59" fillId="0" borderId="16" xfId="0" applyNumberFormat="1" applyFont="1" applyBorder="1" applyAlignment="1">
      <alignment/>
    </xf>
    <xf numFmtId="2" fontId="59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4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1" fontId="8" fillId="0" borderId="16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 vertical="top" wrapText="1"/>
    </xf>
    <xf numFmtId="2" fontId="0" fillId="0" borderId="16" xfId="0" applyNumberFormat="1" applyBorder="1" applyAlignment="1">
      <alignment/>
    </xf>
    <xf numFmtId="14" fontId="59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0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8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/>
    </xf>
    <xf numFmtId="2" fontId="20" fillId="0" borderId="16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49" fontId="16" fillId="0" borderId="16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14" fontId="21" fillId="0" borderId="16" xfId="0" applyNumberFormat="1" applyFont="1" applyBorder="1" applyAlignment="1">
      <alignment/>
    </xf>
    <xf numFmtId="49" fontId="21" fillId="0" borderId="16" xfId="0" applyNumberFormat="1" applyFont="1" applyBorder="1" applyAlignment="1">
      <alignment wrapText="1"/>
    </xf>
    <xf numFmtId="1" fontId="21" fillId="0" borderId="16" xfId="0" applyNumberFormat="1" applyFont="1" applyBorder="1" applyAlignment="1">
      <alignment horizontal="center" vertical="top"/>
    </xf>
    <xf numFmtId="2" fontId="21" fillId="0" borderId="16" xfId="0" applyNumberFormat="1" applyFont="1" applyBorder="1" applyAlignment="1">
      <alignment/>
    </xf>
    <xf numFmtId="2" fontId="21" fillId="0" borderId="17" xfId="0" applyNumberFormat="1" applyFont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17" xfId="0" applyFont="1" applyBorder="1" applyAlignment="1">
      <alignment/>
    </xf>
    <xf numFmtId="49" fontId="18" fillId="0" borderId="16" xfId="0" applyNumberFormat="1" applyFont="1" applyBorder="1" applyAlignment="1">
      <alignment horizontal="center" vertical="top" wrapText="1"/>
    </xf>
    <xf numFmtId="2" fontId="18" fillId="0" borderId="16" xfId="0" applyNumberFormat="1" applyFont="1" applyBorder="1" applyAlignment="1">
      <alignment/>
    </xf>
    <xf numFmtId="0" fontId="17" fillId="0" borderId="17" xfId="0" applyFont="1" applyBorder="1" applyAlignment="1">
      <alignment horizontal="center"/>
    </xf>
    <xf numFmtId="49" fontId="17" fillId="0" borderId="25" xfId="0" applyNumberFormat="1" applyFont="1" applyBorder="1" applyAlignment="1">
      <alignment horizontal="center"/>
    </xf>
    <xf numFmtId="14" fontId="17" fillId="0" borderId="25" xfId="0" applyNumberFormat="1" applyFont="1" applyBorder="1" applyAlignment="1">
      <alignment/>
    </xf>
    <xf numFmtId="49" fontId="61" fillId="0" borderId="25" xfId="0" applyNumberFormat="1" applyFont="1" applyBorder="1" applyAlignment="1">
      <alignment/>
    </xf>
    <xf numFmtId="14" fontId="61" fillId="0" borderId="25" xfId="0" applyNumberFormat="1" applyFont="1" applyBorder="1" applyAlignment="1">
      <alignment/>
    </xf>
    <xf numFmtId="0" fontId="17" fillId="0" borderId="25" xfId="0" applyFont="1" applyBorder="1" applyAlignment="1">
      <alignment horizontal="center"/>
    </xf>
    <xf numFmtId="1" fontId="17" fillId="0" borderId="25" xfId="0" applyNumberFormat="1" applyFont="1" applyBorder="1" applyAlignment="1">
      <alignment horizontal="center"/>
    </xf>
    <xf numFmtId="2" fontId="61" fillId="0" borderId="25" xfId="0" applyNumberFormat="1" applyFont="1" applyBorder="1" applyAlignment="1">
      <alignment/>
    </xf>
    <xf numFmtId="0" fontId="17" fillId="0" borderId="25" xfId="0" applyFont="1" applyBorder="1" applyAlignment="1">
      <alignment wrapText="1"/>
    </xf>
    <xf numFmtId="0" fontId="17" fillId="0" borderId="25" xfId="0" applyFont="1" applyBorder="1" applyAlignment="1">
      <alignment/>
    </xf>
    <xf numFmtId="2" fontId="59" fillId="0" borderId="17" xfId="0" applyNumberFormat="1" applyFont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1" fillId="0" borderId="17" xfId="0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D1">
      <selection activeCell="P9" sqref="P9"/>
    </sheetView>
  </sheetViews>
  <sheetFormatPr defaultColWidth="9.00390625" defaultRowHeight="12.75"/>
  <cols>
    <col min="1" max="1" width="5.625" style="0" customWidth="1"/>
    <col min="3" max="3" width="9.75390625" style="0" bestFit="1" customWidth="1"/>
    <col min="4" max="4" width="38.00390625" style="0" customWidth="1"/>
    <col min="5" max="5" width="7.25390625" style="0" customWidth="1"/>
    <col min="7" max="7" width="9.25390625" style="0" bestFit="1" customWidth="1"/>
    <col min="8" max="8" width="12.125" style="0" customWidth="1"/>
    <col min="9" max="9" width="11.00390625" style="0" customWidth="1"/>
    <col min="10" max="11" width="27.125" style="0" customWidth="1"/>
    <col min="12" max="12" width="17.625" style="0" customWidth="1"/>
    <col min="13" max="13" width="22.00390625" style="0" customWidth="1"/>
    <col min="14" max="14" width="18.625" style="0" customWidth="1"/>
    <col min="15" max="15" width="14.625" style="0" customWidth="1"/>
    <col min="16" max="16" width="12.00390625" style="0" customWidth="1"/>
    <col min="17" max="17" width="11.625" style="0" customWidth="1"/>
  </cols>
  <sheetData>
    <row r="1" spans="1:16" s="49" customFormat="1" ht="12.75">
      <c r="A1" s="146" t="s">
        <v>240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6" s="49" customFormat="1" ht="12.75">
      <c r="A2" s="68"/>
      <c r="B2" s="68"/>
      <c r="D2" s="69"/>
      <c r="F2" s="68"/>
    </row>
    <row r="3" spans="1:6" s="49" customFormat="1" ht="12.75">
      <c r="A3" s="68"/>
      <c r="B3" s="68"/>
      <c r="F3" s="68"/>
    </row>
    <row r="4" spans="1:17" s="49" customFormat="1" ht="12.75">
      <c r="A4" s="70" t="s">
        <v>0</v>
      </c>
      <c r="B4" s="70" t="s">
        <v>1</v>
      </c>
      <c r="C4" s="70" t="s">
        <v>2</v>
      </c>
      <c r="D4" s="71" t="s">
        <v>3</v>
      </c>
      <c r="E4" s="70"/>
      <c r="F4" s="70"/>
      <c r="G4" s="72"/>
      <c r="H4" s="73"/>
      <c r="I4" s="73"/>
      <c r="J4" s="72"/>
      <c r="K4" s="70"/>
      <c r="L4" s="74"/>
      <c r="M4" s="75"/>
      <c r="N4" s="76"/>
      <c r="O4" s="73"/>
      <c r="P4" s="76"/>
      <c r="Q4" s="73"/>
    </row>
    <row r="5" spans="1:17" s="49" customFormat="1" ht="72">
      <c r="A5" s="77" t="s">
        <v>4</v>
      </c>
      <c r="B5" s="77" t="s">
        <v>5</v>
      </c>
      <c r="C5" s="77" t="s">
        <v>6</v>
      </c>
      <c r="D5" s="78" t="s">
        <v>18</v>
      </c>
      <c r="E5" s="77" t="s">
        <v>13</v>
      </c>
      <c r="F5" s="77" t="s">
        <v>11</v>
      </c>
      <c r="G5" s="79" t="s">
        <v>12</v>
      </c>
      <c r="H5" s="77" t="s">
        <v>27</v>
      </c>
      <c r="I5" s="77" t="s">
        <v>28</v>
      </c>
      <c r="J5" s="79" t="s">
        <v>7</v>
      </c>
      <c r="K5" s="80" t="s">
        <v>21</v>
      </c>
      <c r="L5" s="81" t="s">
        <v>203</v>
      </c>
      <c r="M5" s="82" t="s">
        <v>19</v>
      </c>
      <c r="N5" s="78" t="s">
        <v>15</v>
      </c>
      <c r="O5" s="77" t="s">
        <v>14</v>
      </c>
      <c r="P5" s="78" t="s">
        <v>76</v>
      </c>
      <c r="Q5" s="80" t="s">
        <v>22</v>
      </c>
    </row>
    <row r="6" spans="1:17" s="49" customFormat="1" ht="12.75">
      <c r="A6" s="83"/>
      <c r="B6" s="83" t="s">
        <v>8</v>
      </c>
      <c r="C6" s="83" t="s">
        <v>9</v>
      </c>
      <c r="D6" s="84"/>
      <c r="E6" s="85"/>
      <c r="F6" s="83"/>
      <c r="G6" s="86"/>
      <c r="H6" s="85"/>
      <c r="I6" s="85"/>
      <c r="J6" s="87"/>
      <c r="K6" s="83"/>
      <c r="L6" s="88"/>
      <c r="M6" s="89"/>
      <c r="N6" s="90"/>
      <c r="O6" s="85"/>
      <c r="P6" s="91"/>
      <c r="Q6" s="85"/>
    </row>
    <row r="7" spans="1:17" s="49" customFormat="1" ht="24">
      <c r="A7" s="92">
        <v>1</v>
      </c>
      <c r="B7" s="93" t="s">
        <v>78</v>
      </c>
      <c r="C7" s="94">
        <v>38713</v>
      </c>
      <c r="D7" s="95" t="s">
        <v>79</v>
      </c>
      <c r="E7" s="92">
        <v>1966</v>
      </c>
      <c r="F7" s="96" t="s">
        <v>10</v>
      </c>
      <c r="G7" s="96">
        <v>239</v>
      </c>
      <c r="H7" s="97">
        <v>1254178.98</v>
      </c>
      <c r="I7" s="98">
        <v>0</v>
      </c>
      <c r="J7" s="99" t="s">
        <v>80</v>
      </c>
      <c r="K7" s="100" t="s">
        <v>81</v>
      </c>
      <c r="L7" s="99" t="s">
        <v>20</v>
      </c>
      <c r="M7" s="100" t="s">
        <v>84</v>
      </c>
      <c r="N7" s="101" t="s">
        <v>85</v>
      </c>
      <c r="O7" s="102"/>
      <c r="P7" s="97">
        <v>1254178.98</v>
      </c>
      <c r="Q7" s="101"/>
    </row>
    <row r="8" spans="1:17" s="49" customFormat="1" ht="24">
      <c r="A8" s="92">
        <v>2</v>
      </c>
      <c r="B8" s="93" t="s">
        <v>77</v>
      </c>
      <c r="C8" s="94">
        <v>38713</v>
      </c>
      <c r="D8" s="95" t="s">
        <v>83</v>
      </c>
      <c r="E8" s="92">
        <v>1972</v>
      </c>
      <c r="F8" s="92" t="s">
        <v>10</v>
      </c>
      <c r="G8" s="92">
        <v>360</v>
      </c>
      <c r="H8" s="103">
        <v>3115801.26</v>
      </c>
      <c r="I8" s="104">
        <f>H8-P8</f>
        <v>1142254.2699999998</v>
      </c>
      <c r="J8" s="102" t="s">
        <v>131</v>
      </c>
      <c r="K8" s="100" t="s">
        <v>82</v>
      </c>
      <c r="L8" s="105" t="s">
        <v>20</v>
      </c>
      <c r="M8" s="100" t="s">
        <v>84</v>
      </c>
      <c r="N8" s="101" t="s">
        <v>85</v>
      </c>
      <c r="O8" s="102"/>
      <c r="P8" s="103">
        <v>1973546.99</v>
      </c>
      <c r="Q8" s="101"/>
    </row>
    <row r="9" spans="1:17" s="49" customFormat="1" ht="12.75">
      <c r="A9" s="92"/>
      <c r="B9" s="93"/>
      <c r="C9" s="101"/>
      <c r="D9" s="95"/>
      <c r="E9" s="92"/>
      <c r="F9" s="92"/>
      <c r="G9" s="92"/>
      <c r="H9" s="102"/>
      <c r="I9" s="104"/>
      <c r="J9" s="102"/>
      <c r="K9" s="100"/>
      <c r="L9" s="105"/>
      <c r="M9" s="100"/>
      <c r="N9" s="101"/>
      <c r="O9" s="102"/>
      <c r="P9" s="102"/>
      <c r="Q9" s="101"/>
    </row>
    <row r="10" spans="1:17" s="110" customFormat="1" ht="11.25">
      <c r="A10" s="143" t="s">
        <v>17</v>
      </c>
      <c r="B10" s="144"/>
      <c r="C10" s="144"/>
      <c r="D10" s="144"/>
      <c r="E10" s="144"/>
      <c r="F10" s="144"/>
      <c r="G10" s="145"/>
      <c r="H10" s="107">
        <f>SUM(H7:H9)</f>
        <v>4369980.24</v>
      </c>
      <c r="I10" s="107">
        <f>SUM(I7:I9)</f>
        <v>1142254.2699999998</v>
      </c>
      <c r="J10" s="108"/>
      <c r="K10" s="108"/>
      <c r="L10" s="108"/>
      <c r="M10" s="109"/>
      <c r="N10" s="108"/>
      <c r="O10" s="107"/>
      <c r="P10" s="107">
        <f>SUM(P7:P9)</f>
        <v>3227725.9699999997</v>
      </c>
      <c r="Q10" s="108"/>
    </row>
    <row r="11" spans="1:17" s="49" customFormat="1" ht="36">
      <c r="A11" s="92">
        <v>3</v>
      </c>
      <c r="B11" s="93" t="s">
        <v>204</v>
      </c>
      <c r="C11" s="94">
        <v>42003</v>
      </c>
      <c r="D11" s="95" t="s">
        <v>206</v>
      </c>
      <c r="E11" s="92"/>
      <c r="F11" s="96" t="s">
        <v>207</v>
      </c>
      <c r="G11" s="96">
        <v>432</v>
      </c>
      <c r="H11" s="97">
        <v>20503.72</v>
      </c>
      <c r="I11" s="98">
        <v>20503.72</v>
      </c>
      <c r="J11" s="99" t="s">
        <v>212</v>
      </c>
      <c r="K11" s="100" t="s">
        <v>209</v>
      </c>
      <c r="L11" s="99" t="s">
        <v>210</v>
      </c>
      <c r="M11" s="100" t="s">
        <v>90</v>
      </c>
      <c r="N11" s="101"/>
      <c r="O11" s="102" t="s">
        <v>211</v>
      </c>
      <c r="P11" s="97">
        <v>0</v>
      </c>
      <c r="Q11" s="101"/>
    </row>
    <row r="12" spans="1:17" s="49" customFormat="1" ht="36">
      <c r="A12" s="92">
        <v>4</v>
      </c>
      <c r="B12" s="93" t="s">
        <v>205</v>
      </c>
      <c r="C12" s="94">
        <v>42003</v>
      </c>
      <c r="D12" s="95" t="s">
        <v>206</v>
      </c>
      <c r="E12" s="92"/>
      <c r="F12" s="92" t="s">
        <v>207</v>
      </c>
      <c r="G12" s="92">
        <v>800</v>
      </c>
      <c r="H12" s="103">
        <v>355760</v>
      </c>
      <c r="I12" s="104">
        <v>355760</v>
      </c>
      <c r="J12" s="102" t="s">
        <v>208</v>
      </c>
      <c r="K12" s="100" t="s">
        <v>213</v>
      </c>
      <c r="L12" s="105" t="s">
        <v>214</v>
      </c>
      <c r="M12" s="100" t="s">
        <v>90</v>
      </c>
      <c r="N12" s="101"/>
      <c r="O12" s="102" t="s">
        <v>215</v>
      </c>
      <c r="P12" s="103">
        <v>0</v>
      </c>
      <c r="Q12" s="101"/>
    </row>
    <row r="13" spans="1:17" s="49" customFormat="1" ht="36">
      <c r="A13" s="92">
        <v>5</v>
      </c>
      <c r="B13" s="93" t="s">
        <v>216</v>
      </c>
      <c r="C13" s="94">
        <v>42003</v>
      </c>
      <c r="D13" s="95" t="s">
        <v>206</v>
      </c>
      <c r="E13" s="92"/>
      <c r="F13" s="92" t="s">
        <v>207</v>
      </c>
      <c r="G13" s="92">
        <v>7325</v>
      </c>
      <c r="H13" s="103">
        <v>26736.25</v>
      </c>
      <c r="I13" s="104">
        <v>26736.25</v>
      </c>
      <c r="J13" s="102" t="s">
        <v>208</v>
      </c>
      <c r="K13" s="100" t="s">
        <v>217</v>
      </c>
      <c r="L13" s="105" t="s">
        <v>218</v>
      </c>
      <c r="M13" s="100" t="s">
        <v>90</v>
      </c>
      <c r="N13" s="101"/>
      <c r="O13" s="102" t="s">
        <v>219</v>
      </c>
      <c r="P13" s="103">
        <v>0</v>
      </c>
      <c r="Q13" s="101"/>
    </row>
    <row r="14" spans="1:17" s="116" customFormat="1" ht="10.5">
      <c r="A14" s="114"/>
      <c r="B14" s="114"/>
      <c r="C14" s="114"/>
      <c r="D14" s="115" t="s">
        <v>67</v>
      </c>
      <c r="E14" s="114"/>
      <c r="F14" s="114"/>
      <c r="G14" s="114"/>
      <c r="H14" s="114">
        <f>SUM(H11:H13)</f>
        <v>402999.97</v>
      </c>
      <c r="I14" s="114">
        <f>SUM(I11:I13)</f>
        <v>402999.97</v>
      </c>
      <c r="J14" s="114"/>
      <c r="K14" s="114"/>
      <c r="L14" s="114"/>
      <c r="M14" s="114"/>
      <c r="N14" s="114"/>
      <c r="O14" s="114"/>
      <c r="P14" s="114">
        <f>SUM(P11:P13)</f>
        <v>0</v>
      </c>
      <c r="Q14" s="114"/>
    </row>
    <row r="15" spans="1:17" s="112" customFormat="1" ht="12.75">
      <c r="A15" s="111"/>
      <c r="B15" s="111"/>
      <c r="C15" s="111"/>
      <c r="D15" s="111" t="s">
        <v>221</v>
      </c>
      <c r="E15" s="111"/>
      <c r="F15" s="111"/>
      <c r="G15" s="111"/>
      <c r="H15" s="111">
        <f>H10+H14</f>
        <v>4772980.21</v>
      </c>
      <c r="I15" s="111">
        <f>I10+I14</f>
        <v>1545254.2399999998</v>
      </c>
      <c r="J15" s="111"/>
      <c r="K15" s="111"/>
      <c r="L15" s="111"/>
      <c r="M15" s="111"/>
      <c r="N15" s="111"/>
      <c r="O15" s="111"/>
      <c r="P15" s="111"/>
      <c r="Q15" s="111"/>
    </row>
    <row r="21" spans="1:1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/>
      <c r="B23" s="5"/>
      <c r="C23" s="5"/>
      <c r="D23" s="147"/>
      <c r="E23" s="147"/>
      <c r="F23" s="147"/>
      <c r="G23" s="6"/>
      <c r="H23" s="5"/>
      <c r="I23" s="5"/>
      <c r="J23" s="5"/>
      <c r="K23" s="5"/>
      <c r="L23" s="5"/>
      <c r="M23" s="5"/>
      <c r="N23" s="5"/>
      <c r="O23" s="5"/>
      <c r="P23" s="5"/>
      <c r="Q23" s="5"/>
      <c r="R23" s="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</sheetData>
  <sheetProtection/>
  <mergeCells count="3">
    <mergeCell ref="A10:G10"/>
    <mergeCell ref="A1:P1"/>
    <mergeCell ref="D23:F23"/>
  </mergeCells>
  <printOptions horizontalCentered="1" verticalCentered="1"/>
  <pageMargins left="0.3937007874015748" right="0" top="0" bottom="0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4"/>
  <sheetViews>
    <sheetView zoomScalePageLayoutView="0" workbookViewId="0" topLeftCell="D1">
      <pane ySplit="8" topLeftCell="A3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4.25390625" style="0" customWidth="1"/>
    <col min="2" max="2" width="10.00390625" style="0" customWidth="1"/>
    <col min="3" max="3" width="9.625" style="0" customWidth="1"/>
    <col min="4" max="4" width="28.375" style="0" customWidth="1"/>
    <col min="5" max="5" width="11.75390625" style="0" customWidth="1"/>
    <col min="6" max="6" width="8.375" style="0" customWidth="1"/>
    <col min="7" max="7" width="5.75390625" style="0" customWidth="1"/>
    <col min="8" max="8" width="11.75390625" style="0" bestFit="1" customWidth="1"/>
    <col min="9" max="9" width="11.375" style="0" customWidth="1"/>
    <col min="10" max="10" width="22.00390625" style="0" customWidth="1"/>
    <col min="11" max="11" width="25.25390625" style="0" customWidth="1"/>
    <col min="12" max="12" width="21.75390625" style="0" customWidth="1"/>
    <col min="13" max="13" width="17.625" style="0" customWidth="1"/>
    <col min="14" max="14" width="11.75390625" style="0" customWidth="1"/>
  </cols>
  <sheetData>
    <row r="2" spans="1:14" s="49" customFormat="1" ht="12.75">
      <c r="A2" s="154" t="s">
        <v>241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2" ht="12.75">
      <c r="A3" s="2"/>
      <c r="B3" s="2"/>
      <c r="C3" s="7"/>
      <c r="D3" s="7"/>
      <c r="E3" s="8"/>
      <c r="F3" s="2"/>
      <c r="G3" s="9"/>
      <c r="H3" s="9"/>
      <c r="I3" s="10"/>
      <c r="J3" s="10"/>
      <c r="K3" s="10"/>
      <c r="L3" s="10"/>
    </row>
    <row r="4" spans="1:12" ht="6.75" customHeight="1">
      <c r="A4" s="2"/>
      <c r="B4" s="2"/>
      <c r="C4" s="9"/>
      <c r="D4" s="11"/>
      <c r="E4" s="2"/>
      <c r="F4" s="2"/>
      <c r="G4" s="9"/>
      <c r="H4" s="11"/>
      <c r="I4" s="12"/>
      <c r="J4" s="12"/>
      <c r="K4" s="12"/>
      <c r="L4" s="12"/>
    </row>
    <row r="5" spans="1:14" ht="23.25" customHeight="1">
      <c r="A5" s="1" t="s">
        <v>0</v>
      </c>
      <c r="B5" s="1" t="s">
        <v>23</v>
      </c>
      <c r="C5" s="13" t="s">
        <v>2</v>
      </c>
      <c r="D5" s="1" t="s">
        <v>3</v>
      </c>
      <c r="E5" s="155" t="s">
        <v>24</v>
      </c>
      <c r="F5" s="1" t="s">
        <v>25</v>
      </c>
      <c r="G5" s="13" t="s">
        <v>26</v>
      </c>
      <c r="H5" s="158" t="s">
        <v>27</v>
      </c>
      <c r="I5" s="161" t="s">
        <v>28</v>
      </c>
      <c r="J5" s="14"/>
      <c r="K5" s="15"/>
      <c r="L5" s="163" t="s">
        <v>220</v>
      </c>
      <c r="M5" s="16"/>
      <c r="N5" s="162" t="s">
        <v>16</v>
      </c>
    </row>
    <row r="6" spans="1:14" ht="18" customHeight="1">
      <c r="A6" s="17" t="s">
        <v>4</v>
      </c>
      <c r="B6" s="17" t="s">
        <v>29</v>
      </c>
      <c r="C6" s="18" t="s">
        <v>6</v>
      </c>
      <c r="D6" s="17" t="s">
        <v>30</v>
      </c>
      <c r="E6" s="156"/>
      <c r="F6" s="17" t="s">
        <v>31</v>
      </c>
      <c r="G6" s="18"/>
      <c r="H6" s="159"/>
      <c r="I6" s="159"/>
      <c r="J6" s="19" t="s">
        <v>32</v>
      </c>
      <c r="K6" s="20" t="s">
        <v>33</v>
      </c>
      <c r="L6" s="159"/>
      <c r="M6" s="21" t="s">
        <v>34</v>
      </c>
      <c r="N6" s="159"/>
    </row>
    <row r="7" spans="1:14" ht="19.5" customHeight="1">
      <c r="A7" s="3"/>
      <c r="B7" s="3"/>
      <c r="C7" s="22" t="s">
        <v>9</v>
      </c>
      <c r="D7" s="3"/>
      <c r="E7" s="157"/>
      <c r="F7" s="3"/>
      <c r="G7" s="22"/>
      <c r="H7" s="160"/>
      <c r="I7" s="160"/>
      <c r="J7" s="23"/>
      <c r="K7" s="24"/>
      <c r="L7" s="160"/>
      <c r="M7" s="25" t="s">
        <v>29</v>
      </c>
      <c r="N7" s="160"/>
    </row>
    <row r="8" spans="1:14" ht="12.75">
      <c r="A8" s="148" t="s">
        <v>90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50"/>
    </row>
    <row r="9" spans="1:14" ht="22.5">
      <c r="A9" s="26">
        <v>1</v>
      </c>
      <c r="B9" s="27" t="s">
        <v>35</v>
      </c>
      <c r="C9" s="28" t="s">
        <v>36</v>
      </c>
      <c r="D9" s="29" t="s">
        <v>91</v>
      </c>
      <c r="E9" s="28">
        <v>38169</v>
      </c>
      <c r="F9" s="26" t="s">
        <v>37</v>
      </c>
      <c r="G9" s="47">
        <v>1</v>
      </c>
      <c r="H9" s="31">
        <v>32433.48</v>
      </c>
      <c r="I9" s="32">
        <v>0</v>
      </c>
      <c r="J9" s="33" t="s">
        <v>38</v>
      </c>
      <c r="K9" s="34" t="s">
        <v>92</v>
      </c>
      <c r="L9" s="34"/>
      <c r="M9" s="35" t="s">
        <v>93</v>
      </c>
      <c r="N9" s="31">
        <f>H9-I9</f>
        <v>32433.48</v>
      </c>
    </row>
    <row r="10" spans="1:14" ht="22.5">
      <c r="A10" s="26">
        <v>2</v>
      </c>
      <c r="B10" s="27" t="s">
        <v>39</v>
      </c>
      <c r="C10" s="28" t="s">
        <v>36</v>
      </c>
      <c r="D10" s="29" t="s">
        <v>91</v>
      </c>
      <c r="E10" s="46">
        <v>38687</v>
      </c>
      <c r="F10" s="26" t="s">
        <v>37</v>
      </c>
      <c r="G10" s="47">
        <v>1</v>
      </c>
      <c r="H10" s="36">
        <v>33238.95</v>
      </c>
      <c r="I10" s="36">
        <f>H10-N10</f>
        <v>0</v>
      </c>
      <c r="J10" s="33" t="s">
        <v>38</v>
      </c>
      <c r="K10" s="34" t="s">
        <v>92</v>
      </c>
      <c r="L10" s="34"/>
      <c r="M10" s="35" t="s">
        <v>94</v>
      </c>
      <c r="N10" s="31">
        <v>33238.95</v>
      </c>
    </row>
    <row r="11" spans="1:14" ht="22.5">
      <c r="A11" s="26">
        <v>3</v>
      </c>
      <c r="B11" s="27" t="s">
        <v>40</v>
      </c>
      <c r="C11" s="28" t="s">
        <v>36</v>
      </c>
      <c r="D11" s="29" t="s">
        <v>95</v>
      </c>
      <c r="E11" s="46">
        <v>38930</v>
      </c>
      <c r="F11" s="26" t="s">
        <v>37</v>
      </c>
      <c r="G11" s="47">
        <v>1</v>
      </c>
      <c r="H11" s="36">
        <v>6042.48</v>
      </c>
      <c r="I11" s="36">
        <v>0</v>
      </c>
      <c r="J11" s="33" t="s">
        <v>38</v>
      </c>
      <c r="K11" s="34" t="s">
        <v>92</v>
      </c>
      <c r="L11" s="34"/>
      <c r="M11" s="35" t="s">
        <v>96</v>
      </c>
      <c r="N11" s="31">
        <f aca="true" t="shared" si="0" ref="N11:N49">H11-I11</f>
        <v>6042.48</v>
      </c>
    </row>
    <row r="12" spans="1:14" ht="22.5">
      <c r="A12" s="26">
        <v>4</v>
      </c>
      <c r="B12" s="27" t="s">
        <v>41</v>
      </c>
      <c r="C12" s="28" t="s">
        <v>36</v>
      </c>
      <c r="D12" s="29" t="s">
        <v>97</v>
      </c>
      <c r="E12" s="46">
        <v>38961</v>
      </c>
      <c r="F12" s="26" t="s">
        <v>37</v>
      </c>
      <c r="G12" s="47">
        <v>1</v>
      </c>
      <c r="H12" s="36">
        <v>8179.38</v>
      </c>
      <c r="I12" s="36">
        <v>0</v>
      </c>
      <c r="J12" s="33" t="s">
        <v>38</v>
      </c>
      <c r="K12" s="34" t="s">
        <v>92</v>
      </c>
      <c r="L12" s="34"/>
      <c r="M12" s="35" t="s">
        <v>100</v>
      </c>
      <c r="N12" s="31">
        <f t="shared" si="0"/>
        <v>8179.38</v>
      </c>
    </row>
    <row r="13" spans="1:14" ht="22.5">
      <c r="A13" s="26">
        <v>5</v>
      </c>
      <c r="B13" s="27" t="s">
        <v>42</v>
      </c>
      <c r="C13" s="28" t="s">
        <v>36</v>
      </c>
      <c r="D13" s="29" t="s">
        <v>98</v>
      </c>
      <c r="E13" s="46">
        <v>39636</v>
      </c>
      <c r="F13" s="26" t="s">
        <v>37</v>
      </c>
      <c r="G13" s="47">
        <v>1</v>
      </c>
      <c r="H13" s="36">
        <v>36602</v>
      </c>
      <c r="I13" s="36">
        <v>0</v>
      </c>
      <c r="J13" s="33" t="s">
        <v>38</v>
      </c>
      <c r="K13" s="34" t="s">
        <v>92</v>
      </c>
      <c r="L13" s="34"/>
      <c r="M13" s="35" t="s">
        <v>99</v>
      </c>
      <c r="N13" s="31">
        <f t="shared" si="0"/>
        <v>36602</v>
      </c>
    </row>
    <row r="14" spans="1:14" ht="22.5">
      <c r="A14" s="26">
        <v>6</v>
      </c>
      <c r="B14" s="27" t="s">
        <v>43</v>
      </c>
      <c r="C14" s="28" t="s">
        <v>36</v>
      </c>
      <c r="D14" s="29" t="s">
        <v>101</v>
      </c>
      <c r="E14" s="46">
        <v>39578</v>
      </c>
      <c r="F14" s="26" t="s">
        <v>37</v>
      </c>
      <c r="G14" s="47">
        <v>1</v>
      </c>
      <c r="H14" s="36">
        <v>31425</v>
      </c>
      <c r="I14" s="36">
        <v>0</v>
      </c>
      <c r="J14" s="33" t="s">
        <v>38</v>
      </c>
      <c r="K14" s="34" t="s">
        <v>92</v>
      </c>
      <c r="L14" s="34"/>
      <c r="M14" s="35" t="s">
        <v>102</v>
      </c>
      <c r="N14" s="31">
        <f t="shared" si="0"/>
        <v>31425</v>
      </c>
    </row>
    <row r="15" spans="1:14" ht="22.5">
      <c r="A15" s="26">
        <v>7</v>
      </c>
      <c r="B15" s="27" t="s">
        <v>44</v>
      </c>
      <c r="C15" s="28" t="s">
        <v>36</v>
      </c>
      <c r="D15" s="29" t="s">
        <v>103</v>
      </c>
      <c r="E15" s="46">
        <v>39578</v>
      </c>
      <c r="F15" s="26" t="s">
        <v>37</v>
      </c>
      <c r="G15" s="47">
        <v>1</v>
      </c>
      <c r="H15" s="36">
        <v>11348</v>
      </c>
      <c r="I15" s="36">
        <v>0</v>
      </c>
      <c r="J15" s="33" t="s">
        <v>38</v>
      </c>
      <c r="K15" s="34" t="s">
        <v>92</v>
      </c>
      <c r="L15" s="34"/>
      <c r="M15" s="35" t="s">
        <v>105</v>
      </c>
      <c r="N15" s="31">
        <f t="shared" si="0"/>
        <v>11348</v>
      </c>
    </row>
    <row r="16" spans="1:14" ht="22.5">
      <c r="A16" s="26">
        <v>8</v>
      </c>
      <c r="B16" s="27" t="s">
        <v>45</v>
      </c>
      <c r="C16" s="28" t="s">
        <v>36</v>
      </c>
      <c r="D16" s="29" t="s">
        <v>91</v>
      </c>
      <c r="E16" s="46">
        <v>39578</v>
      </c>
      <c r="F16" s="26" t="s">
        <v>37</v>
      </c>
      <c r="G16" s="47">
        <v>1</v>
      </c>
      <c r="H16" s="36">
        <v>31106</v>
      </c>
      <c r="I16" s="36">
        <v>0</v>
      </c>
      <c r="J16" s="33" t="s">
        <v>38</v>
      </c>
      <c r="K16" s="34" t="s">
        <v>92</v>
      </c>
      <c r="L16" s="34"/>
      <c r="M16" s="35" t="s">
        <v>104</v>
      </c>
      <c r="N16" s="31">
        <f t="shared" si="0"/>
        <v>31106</v>
      </c>
    </row>
    <row r="17" spans="1:14" ht="22.5">
      <c r="A17" s="26">
        <v>9</v>
      </c>
      <c r="B17" s="27" t="s">
        <v>46</v>
      </c>
      <c r="C17" s="28" t="s">
        <v>36</v>
      </c>
      <c r="D17" s="29" t="s">
        <v>91</v>
      </c>
      <c r="E17" s="46">
        <v>39578</v>
      </c>
      <c r="F17" s="26" t="s">
        <v>37</v>
      </c>
      <c r="G17" s="47">
        <v>1</v>
      </c>
      <c r="H17" s="36">
        <v>31106</v>
      </c>
      <c r="I17" s="36">
        <v>0</v>
      </c>
      <c r="J17" s="33" t="s">
        <v>38</v>
      </c>
      <c r="K17" s="34" t="s">
        <v>92</v>
      </c>
      <c r="L17" s="34"/>
      <c r="M17" s="35" t="s">
        <v>106</v>
      </c>
      <c r="N17" s="31">
        <f t="shared" si="0"/>
        <v>31106</v>
      </c>
    </row>
    <row r="18" spans="1:14" ht="22.5">
      <c r="A18" s="26">
        <v>10</v>
      </c>
      <c r="B18" s="27" t="s">
        <v>47</v>
      </c>
      <c r="C18" s="28" t="s">
        <v>36</v>
      </c>
      <c r="D18" s="29" t="s">
        <v>91</v>
      </c>
      <c r="E18" s="46">
        <v>39578</v>
      </c>
      <c r="F18" s="26" t="s">
        <v>37</v>
      </c>
      <c r="G18" s="47">
        <v>1</v>
      </c>
      <c r="H18" s="36">
        <v>31106</v>
      </c>
      <c r="I18" s="36">
        <v>0</v>
      </c>
      <c r="J18" s="33" t="s">
        <v>38</v>
      </c>
      <c r="K18" s="34" t="s">
        <v>92</v>
      </c>
      <c r="L18" s="34"/>
      <c r="M18" s="35" t="s">
        <v>107</v>
      </c>
      <c r="N18" s="31">
        <f t="shared" si="0"/>
        <v>31106</v>
      </c>
    </row>
    <row r="19" spans="1:14" ht="22.5">
      <c r="A19" s="26">
        <v>11</v>
      </c>
      <c r="B19" s="27" t="s">
        <v>48</v>
      </c>
      <c r="C19" s="28" t="s">
        <v>36</v>
      </c>
      <c r="D19" s="29" t="s">
        <v>108</v>
      </c>
      <c r="E19" s="46">
        <v>39600</v>
      </c>
      <c r="F19" s="26" t="s">
        <v>37</v>
      </c>
      <c r="G19" s="47">
        <v>1</v>
      </c>
      <c r="H19" s="36">
        <v>6225</v>
      </c>
      <c r="I19" s="36">
        <v>0</v>
      </c>
      <c r="J19" s="33" t="s">
        <v>38</v>
      </c>
      <c r="K19" s="34" t="s">
        <v>92</v>
      </c>
      <c r="L19" s="34"/>
      <c r="M19" s="35" t="s">
        <v>109</v>
      </c>
      <c r="N19" s="31">
        <f t="shared" si="0"/>
        <v>6225</v>
      </c>
    </row>
    <row r="20" spans="1:14" ht="22.5">
      <c r="A20" s="26">
        <v>12</v>
      </c>
      <c r="B20" s="27" t="s">
        <v>49</v>
      </c>
      <c r="C20" s="28" t="s">
        <v>36</v>
      </c>
      <c r="D20" s="29" t="s">
        <v>95</v>
      </c>
      <c r="E20" s="46">
        <v>39609</v>
      </c>
      <c r="F20" s="26" t="s">
        <v>37</v>
      </c>
      <c r="G20" s="47">
        <v>1</v>
      </c>
      <c r="H20" s="36">
        <v>5297</v>
      </c>
      <c r="I20" s="36">
        <v>0</v>
      </c>
      <c r="J20" s="33" t="s">
        <v>38</v>
      </c>
      <c r="K20" s="34" t="s">
        <v>92</v>
      </c>
      <c r="L20" s="34"/>
      <c r="M20" s="35" t="s">
        <v>110</v>
      </c>
      <c r="N20" s="31">
        <f t="shared" si="0"/>
        <v>5297</v>
      </c>
    </row>
    <row r="21" spans="1:14" ht="22.5">
      <c r="A21" s="26">
        <v>13</v>
      </c>
      <c r="B21" s="27" t="s">
        <v>50</v>
      </c>
      <c r="C21" s="28" t="s">
        <v>36</v>
      </c>
      <c r="D21" s="29" t="s">
        <v>111</v>
      </c>
      <c r="E21" s="46">
        <v>39508</v>
      </c>
      <c r="F21" s="26" t="s">
        <v>37</v>
      </c>
      <c r="G21" s="47">
        <v>1</v>
      </c>
      <c r="H21" s="36">
        <v>27568</v>
      </c>
      <c r="I21" s="36">
        <v>0</v>
      </c>
      <c r="J21" s="33" t="s">
        <v>38</v>
      </c>
      <c r="K21" s="34" t="s">
        <v>92</v>
      </c>
      <c r="L21" s="34"/>
      <c r="M21" s="35" t="s">
        <v>112</v>
      </c>
      <c r="N21" s="31">
        <f t="shared" si="0"/>
        <v>27568</v>
      </c>
    </row>
    <row r="22" spans="1:14" ht="22.5">
      <c r="A22" s="26">
        <v>14</v>
      </c>
      <c r="B22" s="27" t="s">
        <v>51</v>
      </c>
      <c r="C22" s="28" t="s">
        <v>36</v>
      </c>
      <c r="D22" s="29" t="s">
        <v>54</v>
      </c>
      <c r="E22" s="46">
        <v>39762</v>
      </c>
      <c r="F22" s="26" t="s">
        <v>37</v>
      </c>
      <c r="G22" s="47">
        <v>1</v>
      </c>
      <c r="H22" s="36">
        <v>13320</v>
      </c>
      <c r="I22" s="36">
        <v>0</v>
      </c>
      <c r="J22" s="33" t="s">
        <v>38</v>
      </c>
      <c r="K22" s="34" t="s">
        <v>92</v>
      </c>
      <c r="L22" s="34"/>
      <c r="M22" s="35" t="s">
        <v>113</v>
      </c>
      <c r="N22" s="31">
        <f t="shared" si="0"/>
        <v>13320</v>
      </c>
    </row>
    <row r="23" spans="1:14" ht="22.5">
      <c r="A23" s="26">
        <v>15</v>
      </c>
      <c r="B23" s="27" t="s">
        <v>52</v>
      </c>
      <c r="C23" s="28" t="s">
        <v>36</v>
      </c>
      <c r="D23" s="29" t="s">
        <v>91</v>
      </c>
      <c r="E23" s="46">
        <v>39731</v>
      </c>
      <c r="F23" s="26" t="s">
        <v>37</v>
      </c>
      <c r="G23" s="47">
        <v>1</v>
      </c>
      <c r="H23" s="36">
        <v>32154.4</v>
      </c>
      <c r="I23" s="36">
        <v>0</v>
      </c>
      <c r="J23" s="33" t="s">
        <v>38</v>
      </c>
      <c r="K23" s="34" t="s">
        <v>92</v>
      </c>
      <c r="L23" s="34"/>
      <c r="M23" s="35" t="s">
        <v>114</v>
      </c>
      <c r="N23" s="31">
        <f t="shared" si="0"/>
        <v>32154.4</v>
      </c>
    </row>
    <row r="24" spans="1:14" ht="22.5">
      <c r="A24" s="26">
        <v>16</v>
      </c>
      <c r="B24" s="27" t="s">
        <v>53</v>
      </c>
      <c r="C24" s="28" t="s">
        <v>36</v>
      </c>
      <c r="D24" s="29" t="s">
        <v>115</v>
      </c>
      <c r="E24" s="46">
        <v>39753</v>
      </c>
      <c r="F24" s="26" t="s">
        <v>37</v>
      </c>
      <c r="G24" s="47">
        <v>1</v>
      </c>
      <c r="H24" s="36">
        <v>5155.97</v>
      </c>
      <c r="I24" s="36">
        <v>0</v>
      </c>
      <c r="J24" s="33" t="s">
        <v>38</v>
      </c>
      <c r="K24" s="34" t="s">
        <v>92</v>
      </c>
      <c r="L24" s="34"/>
      <c r="M24" s="35" t="s">
        <v>116</v>
      </c>
      <c r="N24" s="31">
        <f t="shared" si="0"/>
        <v>5155.97</v>
      </c>
    </row>
    <row r="25" spans="1:14" ht="22.5">
      <c r="A25" s="26">
        <v>17</v>
      </c>
      <c r="B25" s="27" t="s">
        <v>55</v>
      </c>
      <c r="C25" s="28" t="s">
        <v>36</v>
      </c>
      <c r="D25" s="29" t="s">
        <v>117</v>
      </c>
      <c r="E25" s="46">
        <v>39797</v>
      </c>
      <c r="F25" s="26" t="s">
        <v>37</v>
      </c>
      <c r="G25" s="47">
        <v>1</v>
      </c>
      <c r="H25" s="36">
        <v>11987.12</v>
      </c>
      <c r="I25" s="36">
        <v>0</v>
      </c>
      <c r="J25" s="33" t="s">
        <v>38</v>
      </c>
      <c r="K25" s="34" t="s">
        <v>92</v>
      </c>
      <c r="L25" s="34"/>
      <c r="M25" s="35" t="s">
        <v>118</v>
      </c>
      <c r="N25" s="31">
        <f t="shared" si="0"/>
        <v>11987.12</v>
      </c>
    </row>
    <row r="26" spans="1:14" ht="22.5">
      <c r="A26" s="26">
        <v>18</v>
      </c>
      <c r="B26" s="27" t="s">
        <v>56</v>
      </c>
      <c r="C26" s="28" t="s">
        <v>36</v>
      </c>
      <c r="D26" s="29" t="s">
        <v>119</v>
      </c>
      <c r="E26" s="46">
        <v>40118</v>
      </c>
      <c r="F26" s="26" t="s">
        <v>37</v>
      </c>
      <c r="G26" s="47">
        <v>1</v>
      </c>
      <c r="H26" s="36">
        <v>4730</v>
      </c>
      <c r="I26" s="36">
        <v>0</v>
      </c>
      <c r="J26" s="33" t="s">
        <v>38</v>
      </c>
      <c r="K26" s="34" t="s">
        <v>92</v>
      </c>
      <c r="L26" s="34"/>
      <c r="M26" s="35" t="s">
        <v>120</v>
      </c>
      <c r="N26" s="31">
        <f t="shared" si="0"/>
        <v>4730</v>
      </c>
    </row>
    <row r="27" spans="1:14" ht="22.5">
      <c r="A27" s="26">
        <v>20</v>
      </c>
      <c r="B27" s="27" t="s">
        <v>57</v>
      </c>
      <c r="C27" s="28" t="s">
        <v>36</v>
      </c>
      <c r="D27" s="29" t="s">
        <v>91</v>
      </c>
      <c r="E27" s="46">
        <v>40869</v>
      </c>
      <c r="F27" s="26" t="s">
        <v>37</v>
      </c>
      <c r="G27" s="47">
        <v>1</v>
      </c>
      <c r="H27" s="36">
        <v>24547</v>
      </c>
      <c r="I27" s="36">
        <v>0</v>
      </c>
      <c r="J27" s="33" t="s">
        <v>38</v>
      </c>
      <c r="K27" s="34" t="s">
        <v>92</v>
      </c>
      <c r="L27" s="34"/>
      <c r="M27" s="35" t="s">
        <v>121</v>
      </c>
      <c r="N27" s="31">
        <f t="shared" si="0"/>
        <v>24547</v>
      </c>
    </row>
    <row r="28" spans="1:14" ht="22.5">
      <c r="A28" s="26">
        <v>25</v>
      </c>
      <c r="B28" s="27" t="s">
        <v>58</v>
      </c>
      <c r="C28" s="28" t="s">
        <v>36</v>
      </c>
      <c r="D28" s="29" t="s">
        <v>91</v>
      </c>
      <c r="E28" s="46">
        <v>41061</v>
      </c>
      <c r="F28" s="26" t="s">
        <v>37</v>
      </c>
      <c r="G28" s="47">
        <v>1</v>
      </c>
      <c r="H28" s="36">
        <v>31650</v>
      </c>
      <c r="I28" s="36">
        <v>0</v>
      </c>
      <c r="J28" s="33" t="s">
        <v>38</v>
      </c>
      <c r="K28" s="34" t="s">
        <v>92</v>
      </c>
      <c r="L28" s="34"/>
      <c r="M28" s="35" t="s">
        <v>122</v>
      </c>
      <c r="N28" s="31">
        <f t="shared" si="0"/>
        <v>31650</v>
      </c>
    </row>
    <row r="29" spans="1:14" ht="22.5">
      <c r="A29" s="26">
        <v>26</v>
      </c>
      <c r="B29" s="27" t="s">
        <v>59</v>
      </c>
      <c r="C29" s="28" t="s">
        <v>36</v>
      </c>
      <c r="D29" s="35" t="s">
        <v>123</v>
      </c>
      <c r="E29" s="46">
        <v>40848</v>
      </c>
      <c r="F29" s="26" t="s">
        <v>37</v>
      </c>
      <c r="G29" s="47">
        <v>1</v>
      </c>
      <c r="H29" s="36">
        <v>12100</v>
      </c>
      <c r="I29" s="36">
        <v>0</v>
      </c>
      <c r="J29" s="33" t="s">
        <v>38</v>
      </c>
      <c r="K29" s="34" t="s">
        <v>92</v>
      </c>
      <c r="L29" s="34"/>
      <c r="M29" s="35" t="s">
        <v>124</v>
      </c>
      <c r="N29" s="31">
        <f t="shared" si="0"/>
        <v>12100</v>
      </c>
    </row>
    <row r="30" spans="1:14" ht="22.5">
      <c r="A30" s="26">
        <v>27</v>
      </c>
      <c r="B30" s="27" t="s">
        <v>60</v>
      </c>
      <c r="C30" s="28" t="s">
        <v>36</v>
      </c>
      <c r="D30" s="35" t="s">
        <v>126</v>
      </c>
      <c r="E30" s="46">
        <v>41000</v>
      </c>
      <c r="F30" s="26" t="s">
        <v>37</v>
      </c>
      <c r="G30" s="47">
        <v>1</v>
      </c>
      <c r="H30" s="36">
        <v>15600</v>
      </c>
      <c r="I30" s="36">
        <v>0</v>
      </c>
      <c r="J30" s="33" t="s">
        <v>38</v>
      </c>
      <c r="K30" s="34" t="s">
        <v>92</v>
      </c>
      <c r="L30" s="34"/>
      <c r="M30" s="35" t="s">
        <v>125</v>
      </c>
      <c r="N30" s="31">
        <f t="shared" si="0"/>
        <v>15600</v>
      </c>
    </row>
    <row r="31" spans="1:14" ht="22.5">
      <c r="A31" s="26">
        <v>28</v>
      </c>
      <c r="B31" s="27" t="s">
        <v>61</v>
      </c>
      <c r="C31" s="28" t="s">
        <v>36</v>
      </c>
      <c r="D31" s="35" t="s">
        <v>127</v>
      </c>
      <c r="E31" s="46">
        <v>41122</v>
      </c>
      <c r="F31" s="26" t="s">
        <v>37</v>
      </c>
      <c r="G31" s="47">
        <v>1</v>
      </c>
      <c r="H31" s="36">
        <v>361000</v>
      </c>
      <c r="I31" s="36">
        <f>H31-N31</f>
        <v>0</v>
      </c>
      <c r="J31" s="33" t="s">
        <v>38</v>
      </c>
      <c r="K31" s="34" t="s">
        <v>92</v>
      </c>
      <c r="L31" s="34"/>
      <c r="M31" s="35" t="s">
        <v>128</v>
      </c>
      <c r="N31" s="31">
        <v>361000</v>
      </c>
    </row>
    <row r="32" spans="1:14" ht="22.5">
      <c r="A32" s="26">
        <v>29</v>
      </c>
      <c r="B32" s="27" t="s">
        <v>62</v>
      </c>
      <c r="C32" s="28" t="s">
        <v>36</v>
      </c>
      <c r="D32" s="35" t="s">
        <v>132</v>
      </c>
      <c r="E32" s="46">
        <v>38443</v>
      </c>
      <c r="F32" s="26" t="s">
        <v>37</v>
      </c>
      <c r="G32" s="47">
        <v>1</v>
      </c>
      <c r="H32" s="36">
        <v>3638</v>
      </c>
      <c r="I32" s="36">
        <v>0</v>
      </c>
      <c r="J32" s="33" t="s">
        <v>38</v>
      </c>
      <c r="K32" s="34" t="s">
        <v>92</v>
      </c>
      <c r="L32" s="34"/>
      <c r="M32" s="35" t="s">
        <v>133</v>
      </c>
      <c r="N32" s="31">
        <f t="shared" si="0"/>
        <v>3638</v>
      </c>
    </row>
    <row r="33" spans="1:14" ht="22.5">
      <c r="A33" s="26">
        <v>30</v>
      </c>
      <c r="B33" s="27" t="s">
        <v>63</v>
      </c>
      <c r="C33" s="28" t="s">
        <v>36</v>
      </c>
      <c r="D33" s="35" t="s">
        <v>132</v>
      </c>
      <c r="E33" s="46">
        <v>38443</v>
      </c>
      <c r="F33" s="26" t="s">
        <v>37</v>
      </c>
      <c r="G33" s="47">
        <v>1</v>
      </c>
      <c r="H33" s="36">
        <v>3638</v>
      </c>
      <c r="I33" s="36">
        <v>0</v>
      </c>
      <c r="J33" s="33" t="s">
        <v>38</v>
      </c>
      <c r="K33" s="34" t="s">
        <v>92</v>
      </c>
      <c r="L33" s="34"/>
      <c r="M33" s="35" t="s">
        <v>134</v>
      </c>
      <c r="N33" s="31">
        <f t="shared" si="0"/>
        <v>3638</v>
      </c>
    </row>
    <row r="34" spans="1:14" ht="22.5">
      <c r="A34" s="26">
        <v>31</v>
      </c>
      <c r="B34" s="27" t="s">
        <v>129</v>
      </c>
      <c r="C34" s="28" t="s">
        <v>36</v>
      </c>
      <c r="D34" s="35" t="s">
        <v>135</v>
      </c>
      <c r="E34" s="46">
        <v>38473</v>
      </c>
      <c r="F34" s="26" t="s">
        <v>37</v>
      </c>
      <c r="G34" s="47">
        <v>1</v>
      </c>
      <c r="H34" s="36">
        <v>8222.9</v>
      </c>
      <c r="I34" s="36">
        <v>0</v>
      </c>
      <c r="J34" s="33" t="s">
        <v>38</v>
      </c>
      <c r="K34" s="34" t="s">
        <v>92</v>
      </c>
      <c r="L34" s="34"/>
      <c r="M34" s="35" t="s">
        <v>136</v>
      </c>
      <c r="N34" s="31">
        <f t="shared" si="0"/>
        <v>8222.9</v>
      </c>
    </row>
    <row r="35" spans="1:14" ht="22.5">
      <c r="A35" s="26">
        <v>32</v>
      </c>
      <c r="B35" s="27" t="s">
        <v>130</v>
      </c>
      <c r="C35" s="28" t="s">
        <v>36</v>
      </c>
      <c r="D35" s="35" t="s">
        <v>137</v>
      </c>
      <c r="E35" s="46">
        <v>38970</v>
      </c>
      <c r="F35" s="26" t="s">
        <v>37</v>
      </c>
      <c r="G35" s="47">
        <v>1</v>
      </c>
      <c r="H35" s="36">
        <v>4437</v>
      </c>
      <c r="I35" s="36">
        <v>0</v>
      </c>
      <c r="J35" s="33" t="s">
        <v>38</v>
      </c>
      <c r="K35" s="34" t="s">
        <v>92</v>
      </c>
      <c r="L35" s="34"/>
      <c r="M35" s="35" t="s">
        <v>138</v>
      </c>
      <c r="N35" s="31">
        <f t="shared" si="0"/>
        <v>4437</v>
      </c>
    </row>
    <row r="36" spans="1:14" ht="22.5">
      <c r="A36" s="26">
        <v>33</v>
      </c>
      <c r="B36" s="27" t="s">
        <v>171</v>
      </c>
      <c r="C36" s="28" t="s">
        <v>36</v>
      </c>
      <c r="D36" s="35" t="s">
        <v>139</v>
      </c>
      <c r="E36" s="46">
        <v>39173</v>
      </c>
      <c r="F36" s="26" t="s">
        <v>37</v>
      </c>
      <c r="G36" s="47">
        <v>1</v>
      </c>
      <c r="H36" s="36">
        <v>3815</v>
      </c>
      <c r="I36" s="36">
        <v>0</v>
      </c>
      <c r="J36" s="33" t="s">
        <v>38</v>
      </c>
      <c r="K36" s="34" t="s">
        <v>92</v>
      </c>
      <c r="L36" s="34"/>
      <c r="M36" s="35" t="s">
        <v>140</v>
      </c>
      <c r="N36" s="31">
        <f t="shared" si="0"/>
        <v>3815</v>
      </c>
    </row>
    <row r="37" spans="1:14" ht="22.5">
      <c r="A37" s="26">
        <v>34</v>
      </c>
      <c r="B37" s="27" t="s">
        <v>172</v>
      </c>
      <c r="C37" s="28" t="s">
        <v>36</v>
      </c>
      <c r="D37" s="35" t="s">
        <v>141</v>
      </c>
      <c r="E37" s="46">
        <v>39114</v>
      </c>
      <c r="F37" s="26" t="s">
        <v>37</v>
      </c>
      <c r="G37" s="47">
        <v>1</v>
      </c>
      <c r="H37" s="36">
        <v>5960</v>
      </c>
      <c r="I37" s="36">
        <v>0</v>
      </c>
      <c r="J37" s="33" t="s">
        <v>38</v>
      </c>
      <c r="K37" s="34" t="s">
        <v>92</v>
      </c>
      <c r="L37" s="34"/>
      <c r="M37" s="35" t="s">
        <v>142</v>
      </c>
      <c r="N37" s="31">
        <f t="shared" si="0"/>
        <v>5960</v>
      </c>
    </row>
    <row r="38" spans="1:14" ht="22.5">
      <c r="A38" s="26">
        <v>35</v>
      </c>
      <c r="B38" s="27" t="s">
        <v>173</v>
      </c>
      <c r="C38" s="28" t="s">
        <v>36</v>
      </c>
      <c r="D38" s="35" t="s">
        <v>143</v>
      </c>
      <c r="E38" s="46">
        <v>39417</v>
      </c>
      <c r="F38" s="26" t="s">
        <v>37</v>
      </c>
      <c r="G38" s="47">
        <v>1</v>
      </c>
      <c r="H38" s="36">
        <v>5850</v>
      </c>
      <c r="I38" s="36">
        <v>0</v>
      </c>
      <c r="J38" s="33" t="s">
        <v>38</v>
      </c>
      <c r="K38" s="34" t="s">
        <v>92</v>
      </c>
      <c r="L38" s="34"/>
      <c r="M38" s="35" t="s">
        <v>144</v>
      </c>
      <c r="N38" s="31">
        <f t="shared" si="0"/>
        <v>5850</v>
      </c>
    </row>
    <row r="39" spans="1:14" ht="22.5">
      <c r="A39" s="26">
        <v>36</v>
      </c>
      <c r="B39" s="27" t="s">
        <v>174</v>
      </c>
      <c r="C39" s="28" t="s">
        <v>36</v>
      </c>
      <c r="D39" s="35" t="s">
        <v>145</v>
      </c>
      <c r="E39" s="46">
        <v>39417</v>
      </c>
      <c r="F39" s="26" t="s">
        <v>37</v>
      </c>
      <c r="G39" s="47">
        <v>1</v>
      </c>
      <c r="H39" s="36">
        <v>3160</v>
      </c>
      <c r="I39" s="36">
        <v>0</v>
      </c>
      <c r="J39" s="33" t="s">
        <v>38</v>
      </c>
      <c r="K39" s="34" t="s">
        <v>92</v>
      </c>
      <c r="L39" s="34"/>
      <c r="M39" s="35" t="s">
        <v>146</v>
      </c>
      <c r="N39" s="31">
        <f t="shared" si="0"/>
        <v>3160</v>
      </c>
    </row>
    <row r="40" spans="1:14" ht="22.5">
      <c r="A40" s="26">
        <v>37</v>
      </c>
      <c r="B40" s="27" t="s">
        <v>175</v>
      </c>
      <c r="C40" s="28" t="s">
        <v>36</v>
      </c>
      <c r="D40" s="35" t="s">
        <v>141</v>
      </c>
      <c r="E40" s="46">
        <v>40148</v>
      </c>
      <c r="F40" s="26" t="s">
        <v>37</v>
      </c>
      <c r="G40" s="47">
        <v>1</v>
      </c>
      <c r="H40" s="36">
        <v>3154</v>
      </c>
      <c r="I40" s="36">
        <v>0</v>
      </c>
      <c r="J40" s="33" t="s">
        <v>38</v>
      </c>
      <c r="K40" s="34" t="s">
        <v>92</v>
      </c>
      <c r="L40" s="34"/>
      <c r="M40" s="35" t="s">
        <v>147</v>
      </c>
      <c r="N40" s="31">
        <f t="shared" si="0"/>
        <v>3154</v>
      </c>
    </row>
    <row r="41" spans="1:14" ht="22.5">
      <c r="A41" s="26">
        <v>38</v>
      </c>
      <c r="B41" s="27" t="s">
        <v>176</v>
      </c>
      <c r="C41" s="28" t="s">
        <v>36</v>
      </c>
      <c r="D41" s="35" t="s">
        <v>148</v>
      </c>
      <c r="E41" s="46">
        <v>40148</v>
      </c>
      <c r="F41" s="26" t="s">
        <v>37</v>
      </c>
      <c r="G41" s="47">
        <v>1</v>
      </c>
      <c r="H41" s="36">
        <v>3725</v>
      </c>
      <c r="I41" s="36">
        <v>0</v>
      </c>
      <c r="J41" s="33" t="s">
        <v>38</v>
      </c>
      <c r="K41" s="34" t="s">
        <v>92</v>
      </c>
      <c r="L41" s="34"/>
      <c r="M41" s="35" t="s">
        <v>149</v>
      </c>
      <c r="N41" s="31">
        <f t="shared" si="0"/>
        <v>3725</v>
      </c>
    </row>
    <row r="42" spans="1:14" ht="22.5">
      <c r="A42" s="26">
        <v>39</v>
      </c>
      <c r="B42" s="27" t="s">
        <v>177</v>
      </c>
      <c r="C42" s="28" t="s">
        <v>36</v>
      </c>
      <c r="D42" s="35" t="s">
        <v>150</v>
      </c>
      <c r="E42" s="46">
        <v>40634</v>
      </c>
      <c r="F42" s="26" t="s">
        <v>37</v>
      </c>
      <c r="G42" s="47">
        <v>1</v>
      </c>
      <c r="H42" s="36">
        <v>6335</v>
      </c>
      <c r="I42" s="36">
        <v>0</v>
      </c>
      <c r="J42" s="33" t="s">
        <v>38</v>
      </c>
      <c r="K42" s="34" t="s">
        <v>92</v>
      </c>
      <c r="L42" s="34"/>
      <c r="M42" s="35" t="s">
        <v>151</v>
      </c>
      <c r="N42" s="31">
        <f t="shared" si="0"/>
        <v>6335</v>
      </c>
    </row>
    <row r="43" spans="1:14" ht="22.5">
      <c r="A43" s="26">
        <v>40</v>
      </c>
      <c r="B43" s="27" t="s">
        <v>178</v>
      </c>
      <c r="C43" s="28" t="s">
        <v>36</v>
      </c>
      <c r="D43" s="35" t="s">
        <v>150</v>
      </c>
      <c r="E43" s="46">
        <v>40634</v>
      </c>
      <c r="F43" s="26" t="s">
        <v>37</v>
      </c>
      <c r="G43" s="47">
        <v>1</v>
      </c>
      <c r="H43" s="36">
        <v>6335</v>
      </c>
      <c r="I43" s="36">
        <v>0</v>
      </c>
      <c r="J43" s="33" t="s">
        <v>38</v>
      </c>
      <c r="K43" s="34" t="s">
        <v>92</v>
      </c>
      <c r="L43" s="34"/>
      <c r="M43" s="35" t="s">
        <v>152</v>
      </c>
      <c r="N43" s="31">
        <f t="shared" si="0"/>
        <v>6335</v>
      </c>
    </row>
    <row r="44" spans="1:14" ht="22.5">
      <c r="A44" s="26">
        <v>42</v>
      </c>
      <c r="B44" s="27" t="s">
        <v>179</v>
      </c>
      <c r="C44" s="28" t="s">
        <v>36</v>
      </c>
      <c r="D44" s="35" t="s">
        <v>153</v>
      </c>
      <c r="E44" s="46">
        <v>41127</v>
      </c>
      <c r="F44" s="26" t="s">
        <v>37</v>
      </c>
      <c r="G44" s="47">
        <v>1</v>
      </c>
      <c r="H44" s="36">
        <v>13500</v>
      </c>
      <c r="I44" s="36">
        <v>0</v>
      </c>
      <c r="J44" s="33" t="s">
        <v>38</v>
      </c>
      <c r="K44" s="34" t="s">
        <v>92</v>
      </c>
      <c r="L44" s="34"/>
      <c r="M44" s="35" t="s">
        <v>154</v>
      </c>
      <c r="N44" s="31">
        <f t="shared" si="0"/>
        <v>13500</v>
      </c>
    </row>
    <row r="45" spans="1:14" ht="22.5">
      <c r="A45" s="26">
        <v>43</v>
      </c>
      <c r="B45" s="27" t="s">
        <v>180</v>
      </c>
      <c r="C45" s="28" t="s">
        <v>36</v>
      </c>
      <c r="D45" s="35" t="s">
        <v>155</v>
      </c>
      <c r="E45" s="46">
        <v>41164</v>
      </c>
      <c r="F45" s="26" t="s">
        <v>37</v>
      </c>
      <c r="G45" s="47">
        <v>1</v>
      </c>
      <c r="H45" s="36">
        <v>23000</v>
      </c>
      <c r="I45" s="36">
        <v>0</v>
      </c>
      <c r="J45" s="33" t="s">
        <v>38</v>
      </c>
      <c r="K45" s="34" t="s">
        <v>92</v>
      </c>
      <c r="L45" s="34"/>
      <c r="M45" s="35" t="s">
        <v>156</v>
      </c>
      <c r="N45" s="31">
        <f t="shared" si="0"/>
        <v>23000</v>
      </c>
    </row>
    <row r="46" spans="1:14" ht="22.5">
      <c r="A46" s="26">
        <v>44</v>
      </c>
      <c r="B46" s="27" t="s">
        <v>181</v>
      </c>
      <c r="C46" s="28" t="s">
        <v>36</v>
      </c>
      <c r="D46" s="35" t="s">
        <v>157</v>
      </c>
      <c r="E46" s="46">
        <v>41164</v>
      </c>
      <c r="F46" s="26" t="s">
        <v>37</v>
      </c>
      <c r="G46" s="47">
        <v>1</v>
      </c>
      <c r="H46" s="36">
        <v>18000</v>
      </c>
      <c r="I46" s="36">
        <v>0</v>
      </c>
      <c r="J46" s="33" t="s">
        <v>38</v>
      </c>
      <c r="K46" s="34" t="s">
        <v>92</v>
      </c>
      <c r="L46" s="34"/>
      <c r="M46" s="35" t="s">
        <v>158</v>
      </c>
      <c r="N46" s="31">
        <f t="shared" si="0"/>
        <v>18000</v>
      </c>
    </row>
    <row r="47" spans="1:14" ht="22.5">
      <c r="A47" s="26">
        <v>45</v>
      </c>
      <c r="B47" s="27" t="s">
        <v>182</v>
      </c>
      <c r="C47" s="28" t="s">
        <v>36</v>
      </c>
      <c r="D47" s="35" t="s">
        <v>163</v>
      </c>
      <c r="E47" s="46">
        <v>41164</v>
      </c>
      <c r="F47" s="26" t="s">
        <v>37</v>
      </c>
      <c r="G47" s="47">
        <v>1</v>
      </c>
      <c r="H47" s="36">
        <v>15000</v>
      </c>
      <c r="I47" s="36">
        <v>0</v>
      </c>
      <c r="J47" s="33" t="s">
        <v>38</v>
      </c>
      <c r="K47" s="34" t="s">
        <v>92</v>
      </c>
      <c r="L47" s="34"/>
      <c r="M47" s="35" t="s">
        <v>159</v>
      </c>
      <c r="N47" s="31">
        <f t="shared" si="0"/>
        <v>15000</v>
      </c>
    </row>
    <row r="48" spans="1:14" ht="22.5">
      <c r="A48" s="26">
        <v>46</v>
      </c>
      <c r="B48" s="27" t="s">
        <v>183</v>
      </c>
      <c r="C48" s="28" t="s">
        <v>36</v>
      </c>
      <c r="D48" s="35" t="s">
        <v>164</v>
      </c>
      <c r="E48" s="46">
        <v>41164</v>
      </c>
      <c r="F48" s="26" t="s">
        <v>37</v>
      </c>
      <c r="G48" s="47">
        <v>1</v>
      </c>
      <c r="H48" s="36">
        <v>14000</v>
      </c>
      <c r="I48" s="36">
        <v>0</v>
      </c>
      <c r="J48" s="33" t="s">
        <v>38</v>
      </c>
      <c r="K48" s="34" t="s">
        <v>92</v>
      </c>
      <c r="L48" s="34"/>
      <c r="M48" s="35" t="s">
        <v>160</v>
      </c>
      <c r="N48" s="31">
        <f t="shared" si="0"/>
        <v>14000</v>
      </c>
    </row>
    <row r="49" spans="1:14" ht="22.5">
      <c r="A49" s="26">
        <v>47</v>
      </c>
      <c r="B49" s="27" t="s">
        <v>184</v>
      </c>
      <c r="C49" s="28" t="s">
        <v>36</v>
      </c>
      <c r="D49" s="35" t="s">
        <v>165</v>
      </c>
      <c r="E49" s="46">
        <v>41164</v>
      </c>
      <c r="F49" s="26" t="s">
        <v>37</v>
      </c>
      <c r="G49" s="47">
        <v>1</v>
      </c>
      <c r="H49" s="36">
        <v>10000</v>
      </c>
      <c r="I49" s="36">
        <v>0</v>
      </c>
      <c r="J49" s="33" t="s">
        <v>38</v>
      </c>
      <c r="K49" s="34" t="s">
        <v>92</v>
      </c>
      <c r="L49" s="34"/>
      <c r="M49" s="35" t="s">
        <v>161</v>
      </c>
      <c r="N49" s="31">
        <f t="shared" si="0"/>
        <v>10000</v>
      </c>
    </row>
    <row r="50" spans="1:14" ht="22.5">
      <c r="A50" s="26">
        <v>48</v>
      </c>
      <c r="B50" s="27" t="s">
        <v>185</v>
      </c>
      <c r="C50" s="28" t="s">
        <v>36</v>
      </c>
      <c r="D50" s="35" t="s">
        <v>166</v>
      </c>
      <c r="E50" s="46">
        <v>41164</v>
      </c>
      <c r="F50" s="26" t="s">
        <v>37</v>
      </c>
      <c r="G50" s="47">
        <v>1</v>
      </c>
      <c r="H50" s="36">
        <v>5000</v>
      </c>
      <c r="I50" s="36">
        <v>0</v>
      </c>
      <c r="J50" s="33" t="s">
        <v>38</v>
      </c>
      <c r="K50" s="34" t="s">
        <v>92</v>
      </c>
      <c r="L50" s="34"/>
      <c r="M50" s="35" t="s">
        <v>162</v>
      </c>
      <c r="N50" s="31">
        <f>H50-I50</f>
        <v>5000</v>
      </c>
    </row>
    <row r="51" spans="1:14" ht="22.5">
      <c r="A51" s="26">
        <v>49</v>
      </c>
      <c r="B51" s="27" t="s">
        <v>233</v>
      </c>
      <c r="C51" s="28" t="s">
        <v>229</v>
      </c>
      <c r="D51" s="35" t="s">
        <v>234</v>
      </c>
      <c r="E51" s="46">
        <v>42607</v>
      </c>
      <c r="F51" s="26" t="s">
        <v>37</v>
      </c>
      <c r="G51" s="47">
        <v>1</v>
      </c>
      <c r="H51" s="36">
        <v>29800</v>
      </c>
      <c r="I51" s="36">
        <v>0</v>
      </c>
      <c r="J51" s="33" t="s">
        <v>38</v>
      </c>
      <c r="K51" s="34" t="s">
        <v>92</v>
      </c>
      <c r="L51" s="34"/>
      <c r="M51" s="35" t="s">
        <v>237</v>
      </c>
      <c r="N51" s="31">
        <f>H51-I51</f>
        <v>29800</v>
      </c>
    </row>
    <row r="52" spans="1:14" ht="22.5">
      <c r="A52" s="26">
        <v>50</v>
      </c>
      <c r="B52" s="27" t="s">
        <v>235</v>
      </c>
      <c r="C52" s="28" t="s">
        <v>229</v>
      </c>
      <c r="D52" s="35" t="s">
        <v>236</v>
      </c>
      <c r="E52" s="46">
        <v>42607</v>
      </c>
      <c r="F52" s="26" t="s">
        <v>37</v>
      </c>
      <c r="G52" s="47">
        <v>1</v>
      </c>
      <c r="H52" s="36">
        <v>36600</v>
      </c>
      <c r="I52" s="36">
        <v>0</v>
      </c>
      <c r="J52" s="33" t="s">
        <v>38</v>
      </c>
      <c r="K52" s="34" t="s">
        <v>92</v>
      </c>
      <c r="L52" s="34"/>
      <c r="M52" s="35" t="s">
        <v>238</v>
      </c>
      <c r="N52" s="31">
        <f>H52-I52</f>
        <v>36600</v>
      </c>
    </row>
    <row r="53" spans="1:14" s="113" customFormat="1" ht="12.75">
      <c r="A53" s="132"/>
      <c r="B53" s="133"/>
      <c r="C53" s="134"/>
      <c r="D53" s="135"/>
      <c r="E53" s="136"/>
      <c r="F53" s="137"/>
      <c r="G53" s="138"/>
      <c r="H53" s="139">
        <f>SUM(H9:H52)</f>
        <v>1027091.68</v>
      </c>
      <c r="I53" s="139">
        <f>SUM(I9:I52)</f>
        <v>0</v>
      </c>
      <c r="J53" s="140"/>
      <c r="K53" s="141"/>
      <c r="L53" s="141"/>
      <c r="M53" s="135"/>
      <c r="N53" s="139">
        <f>SUM(N9:N52)</f>
        <v>1027091.68</v>
      </c>
    </row>
    <row r="54" spans="1:14" ht="12.75">
      <c r="A54" s="148" t="s">
        <v>84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50"/>
    </row>
    <row r="55" spans="1:14" ht="22.5">
      <c r="A55" s="26">
        <v>51</v>
      </c>
      <c r="B55" s="27" t="s">
        <v>186</v>
      </c>
      <c r="C55" s="28" t="s">
        <v>36</v>
      </c>
      <c r="D55" s="29" t="s">
        <v>86</v>
      </c>
      <c r="E55" s="28">
        <v>40909</v>
      </c>
      <c r="F55" s="26" t="s">
        <v>37</v>
      </c>
      <c r="G55" s="30">
        <v>1</v>
      </c>
      <c r="H55" s="31">
        <v>6063.68</v>
      </c>
      <c r="I55" s="32">
        <v>0</v>
      </c>
      <c r="J55" s="33" t="s">
        <v>38</v>
      </c>
      <c r="K55" s="34" t="s">
        <v>87</v>
      </c>
      <c r="L55" s="34"/>
      <c r="M55" s="35" t="s">
        <v>64</v>
      </c>
      <c r="N55" s="31">
        <f aca="true" t="shared" si="1" ref="N55:N61">H55-I55</f>
        <v>6063.68</v>
      </c>
    </row>
    <row r="56" spans="1:14" ht="22.5">
      <c r="A56" s="26">
        <v>52</v>
      </c>
      <c r="B56" s="27" t="s">
        <v>187</v>
      </c>
      <c r="C56" s="28" t="s">
        <v>36</v>
      </c>
      <c r="D56" s="29" t="s">
        <v>88</v>
      </c>
      <c r="E56" s="46">
        <v>39022</v>
      </c>
      <c r="F56" s="26" t="s">
        <v>37</v>
      </c>
      <c r="G56" s="30">
        <v>1</v>
      </c>
      <c r="H56" s="36">
        <v>9108.6</v>
      </c>
      <c r="I56" s="36">
        <v>0</v>
      </c>
      <c r="J56" s="33" t="s">
        <v>38</v>
      </c>
      <c r="K56" s="34" t="s">
        <v>87</v>
      </c>
      <c r="L56" s="34"/>
      <c r="M56" s="35" t="s">
        <v>65</v>
      </c>
      <c r="N56" s="31">
        <f t="shared" si="1"/>
        <v>9108.6</v>
      </c>
    </row>
    <row r="57" spans="1:14" ht="22.5">
      <c r="A57" s="26">
        <v>53</v>
      </c>
      <c r="B57" s="27" t="s">
        <v>188</v>
      </c>
      <c r="C57" s="28" t="s">
        <v>36</v>
      </c>
      <c r="D57" s="29" t="s">
        <v>89</v>
      </c>
      <c r="E57" s="46">
        <v>40903</v>
      </c>
      <c r="F57" s="26" t="s">
        <v>37</v>
      </c>
      <c r="G57" s="30">
        <v>1</v>
      </c>
      <c r="H57" s="36">
        <v>10524</v>
      </c>
      <c r="I57" s="36">
        <v>0</v>
      </c>
      <c r="J57" s="33" t="s">
        <v>38</v>
      </c>
      <c r="K57" s="34" t="s">
        <v>87</v>
      </c>
      <c r="L57" s="34"/>
      <c r="M57" s="35" t="s">
        <v>66</v>
      </c>
      <c r="N57" s="31">
        <f t="shared" si="1"/>
        <v>10524</v>
      </c>
    </row>
    <row r="58" spans="1:14" ht="22.5">
      <c r="A58" s="26">
        <v>54</v>
      </c>
      <c r="B58" s="27" t="s">
        <v>189</v>
      </c>
      <c r="C58" s="28" t="s">
        <v>36</v>
      </c>
      <c r="D58" s="29" t="s">
        <v>167</v>
      </c>
      <c r="E58" s="46">
        <v>41228</v>
      </c>
      <c r="F58" s="26" t="s">
        <v>37</v>
      </c>
      <c r="G58" s="30">
        <v>1</v>
      </c>
      <c r="H58" s="36">
        <v>5870</v>
      </c>
      <c r="I58" s="36">
        <v>0</v>
      </c>
      <c r="J58" s="33" t="s">
        <v>38</v>
      </c>
      <c r="K58" s="34" t="s">
        <v>87</v>
      </c>
      <c r="L58" s="34"/>
      <c r="M58" s="35" t="s">
        <v>168</v>
      </c>
      <c r="N58" s="31">
        <f t="shared" si="1"/>
        <v>5870</v>
      </c>
    </row>
    <row r="59" spans="1:14" ht="22.5">
      <c r="A59" s="26">
        <v>55</v>
      </c>
      <c r="B59" s="27" t="s">
        <v>190</v>
      </c>
      <c r="C59" s="28" t="s">
        <v>36</v>
      </c>
      <c r="D59" s="29" t="s">
        <v>169</v>
      </c>
      <c r="E59" s="46">
        <v>41374</v>
      </c>
      <c r="F59" s="26" t="s">
        <v>37</v>
      </c>
      <c r="G59" s="47">
        <v>10</v>
      </c>
      <c r="H59" s="36">
        <v>48000</v>
      </c>
      <c r="I59" s="36">
        <v>0</v>
      </c>
      <c r="J59" s="33" t="s">
        <v>38</v>
      </c>
      <c r="K59" s="34" t="s">
        <v>87</v>
      </c>
      <c r="L59" s="34"/>
      <c r="M59" s="35" t="s">
        <v>170</v>
      </c>
      <c r="N59" s="31">
        <f t="shared" si="1"/>
        <v>48000</v>
      </c>
    </row>
    <row r="60" spans="1:14" ht="22.5">
      <c r="A60" s="26">
        <v>56</v>
      </c>
      <c r="B60" s="27" t="s">
        <v>222</v>
      </c>
      <c r="C60" s="28" t="s">
        <v>223</v>
      </c>
      <c r="D60" s="29" t="s">
        <v>225</v>
      </c>
      <c r="E60" s="46">
        <v>42095</v>
      </c>
      <c r="F60" s="26" t="s">
        <v>37</v>
      </c>
      <c r="G60" s="47">
        <v>1</v>
      </c>
      <c r="H60" s="36">
        <v>77500</v>
      </c>
      <c r="I60" s="142">
        <f>H60-N60</f>
        <v>38740</v>
      </c>
      <c r="J60" s="33" t="s">
        <v>38</v>
      </c>
      <c r="K60" s="34" t="s">
        <v>87</v>
      </c>
      <c r="L60" s="34"/>
      <c r="M60" s="35" t="s">
        <v>226</v>
      </c>
      <c r="N60" s="31">
        <v>38760</v>
      </c>
    </row>
    <row r="61" spans="1:14" ht="22.5">
      <c r="A61" s="26">
        <v>57</v>
      </c>
      <c r="B61" s="27" t="s">
        <v>224</v>
      </c>
      <c r="C61" s="28" t="s">
        <v>223</v>
      </c>
      <c r="D61" s="29" t="s">
        <v>227</v>
      </c>
      <c r="E61" s="46">
        <v>42347</v>
      </c>
      <c r="F61" s="26" t="s">
        <v>37</v>
      </c>
      <c r="G61" s="47">
        <v>10</v>
      </c>
      <c r="H61" s="36">
        <v>39000</v>
      </c>
      <c r="I61" s="142">
        <v>0</v>
      </c>
      <c r="J61" s="33" t="s">
        <v>38</v>
      </c>
      <c r="K61" s="34" t="s">
        <v>87</v>
      </c>
      <c r="L61" s="34"/>
      <c r="M61" s="35" t="s">
        <v>228</v>
      </c>
      <c r="N61" s="31">
        <f t="shared" si="1"/>
        <v>39000</v>
      </c>
    </row>
    <row r="62" spans="1:14" ht="22.5">
      <c r="A62" s="26">
        <v>58</v>
      </c>
      <c r="B62" s="27" t="s">
        <v>232</v>
      </c>
      <c r="C62" s="28" t="s">
        <v>229</v>
      </c>
      <c r="D62" s="29" t="s">
        <v>230</v>
      </c>
      <c r="E62" s="46">
        <v>42458</v>
      </c>
      <c r="F62" s="26" t="s">
        <v>37</v>
      </c>
      <c r="G62" s="47">
        <v>10</v>
      </c>
      <c r="H62" s="36">
        <v>33000</v>
      </c>
      <c r="I62" s="142">
        <v>0</v>
      </c>
      <c r="J62" s="33" t="s">
        <v>38</v>
      </c>
      <c r="K62" s="34" t="s">
        <v>87</v>
      </c>
      <c r="L62" s="34"/>
      <c r="M62" s="35" t="s">
        <v>231</v>
      </c>
      <c r="N62" s="31">
        <v>33000</v>
      </c>
    </row>
    <row r="63" spans="1:14" ht="22.5">
      <c r="A63" s="26">
        <v>59</v>
      </c>
      <c r="B63" s="27" t="s">
        <v>250</v>
      </c>
      <c r="C63" s="28" t="s">
        <v>242</v>
      </c>
      <c r="D63" s="29" t="s">
        <v>243</v>
      </c>
      <c r="E63" s="46">
        <v>42996</v>
      </c>
      <c r="F63" s="26" t="s">
        <v>37</v>
      </c>
      <c r="G63" s="47">
        <v>1</v>
      </c>
      <c r="H63" s="36">
        <v>6990</v>
      </c>
      <c r="I63" s="142">
        <v>0</v>
      </c>
      <c r="J63" s="33" t="s">
        <v>38</v>
      </c>
      <c r="K63" s="34" t="s">
        <v>87</v>
      </c>
      <c r="L63" s="34"/>
      <c r="M63" s="35" t="s">
        <v>244</v>
      </c>
      <c r="N63" s="31">
        <v>6990</v>
      </c>
    </row>
    <row r="64" spans="1:14" ht="39" customHeight="1">
      <c r="A64" s="26">
        <v>60</v>
      </c>
      <c r="B64" s="27" t="s">
        <v>251</v>
      </c>
      <c r="C64" s="28" t="s">
        <v>242</v>
      </c>
      <c r="D64" s="29" t="s">
        <v>247</v>
      </c>
      <c r="E64" s="46">
        <v>42996</v>
      </c>
      <c r="F64" s="26" t="s">
        <v>37</v>
      </c>
      <c r="G64" s="47">
        <v>1</v>
      </c>
      <c r="H64" s="36">
        <v>23000</v>
      </c>
      <c r="I64" s="142">
        <v>0</v>
      </c>
      <c r="J64" s="33" t="s">
        <v>38</v>
      </c>
      <c r="K64" s="34" t="s">
        <v>87</v>
      </c>
      <c r="L64" s="34"/>
      <c r="M64" s="35" t="s">
        <v>93</v>
      </c>
      <c r="N64" s="31">
        <v>23000</v>
      </c>
    </row>
    <row r="65" spans="1:14" ht="37.5" customHeight="1">
      <c r="A65" s="26">
        <v>61</v>
      </c>
      <c r="B65" s="27" t="s">
        <v>252</v>
      </c>
      <c r="C65" s="28" t="s">
        <v>242</v>
      </c>
      <c r="D65" s="29" t="s">
        <v>248</v>
      </c>
      <c r="E65" s="46">
        <v>42996</v>
      </c>
      <c r="F65" s="26" t="s">
        <v>37</v>
      </c>
      <c r="G65" s="47">
        <v>1</v>
      </c>
      <c r="H65" s="36">
        <v>15550</v>
      </c>
      <c r="I65" s="142">
        <v>0</v>
      </c>
      <c r="J65" s="33" t="s">
        <v>38</v>
      </c>
      <c r="K65" s="34" t="s">
        <v>87</v>
      </c>
      <c r="L65" s="34"/>
      <c r="M65" s="35" t="s">
        <v>245</v>
      </c>
      <c r="N65" s="31">
        <v>15550</v>
      </c>
    </row>
    <row r="66" spans="1:14" ht="22.5">
      <c r="A66" s="26">
        <v>62</v>
      </c>
      <c r="B66" s="27" t="s">
        <v>253</v>
      </c>
      <c r="C66" s="28" t="s">
        <v>242</v>
      </c>
      <c r="D66" s="29" t="s">
        <v>249</v>
      </c>
      <c r="E66" s="46">
        <v>42996</v>
      </c>
      <c r="F66" s="26" t="s">
        <v>37</v>
      </c>
      <c r="G66" s="47">
        <v>1</v>
      </c>
      <c r="H66" s="36">
        <v>13170</v>
      </c>
      <c r="I66" s="142">
        <v>0</v>
      </c>
      <c r="J66" s="33" t="s">
        <v>38</v>
      </c>
      <c r="K66" s="34" t="s">
        <v>87</v>
      </c>
      <c r="L66" s="34"/>
      <c r="M66" s="35" t="s">
        <v>94</v>
      </c>
      <c r="N66" s="31">
        <v>13170</v>
      </c>
    </row>
    <row r="67" spans="1:14" s="113" customFormat="1" ht="12.75">
      <c r="A67" s="121"/>
      <c r="B67" s="122"/>
      <c r="C67" s="123"/>
      <c r="D67" s="124"/>
      <c r="E67" s="123"/>
      <c r="F67" s="121"/>
      <c r="G67" s="125"/>
      <c r="H67" s="126">
        <f>SUM(H55:H66)</f>
        <v>287776.28</v>
      </c>
      <c r="I67" s="127">
        <f>SUM(I55:I66)</f>
        <v>38740</v>
      </c>
      <c r="J67" s="128"/>
      <c r="K67" s="129"/>
      <c r="L67" s="129"/>
      <c r="M67" s="130"/>
      <c r="N67" s="131">
        <f>SUM(N55:N66)</f>
        <v>249036.28</v>
      </c>
    </row>
    <row r="68" spans="1:14" ht="12.75">
      <c r="A68" s="37"/>
      <c r="B68" s="38"/>
      <c r="C68" s="39"/>
      <c r="D68" s="40"/>
      <c r="E68" s="39"/>
      <c r="F68" s="37"/>
      <c r="G68" s="41"/>
      <c r="H68" s="42"/>
      <c r="I68" s="43"/>
      <c r="J68" s="33"/>
      <c r="K68" s="34"/>
      <c r="L68" s="34"/>
      <c r="M68" s="44"/>
      <c r="N68" s="45"/>
    </row>
    <row r="69" spans="1:14" s="112" customFormat="1" ht="15.75">
      <c r="A69" s="151" t="s">
        <v>67</v>
      </c>
      <c r="B69" s="152"/>
      <c r="C69" s="152"/>
      <c r="D69" s="152"/>
      <c r="E69" s="152"/>
      <c r="F69" s="152"/>
      <c r="G69" s="153"/>
      <c r="H69" s="117">
        <f>H53+H67</f>
        <v>1314867.96</v>
      </c>
      <c r="I69" s="117">
        <f>I53+I67</f>
        <v>38740</v>
      </c>
      <c r="J69" s="118"/>
      <c r="K69" s="119"/>
      <c r="L69" s="119"/>
      <c r="M69" s="120"/>
      <c r="N69" s="117">
        <f>N53+N67</f>
        <v>1276127.96</v>
      </c>
    </row>
    <row r="72" ht="12.75">
      <c r="H72" s="48"/>
    </row>
    <row r="73" ht="12.75">
      <c r="H73" s="48"/>
    </row>
    <row r="74" spans="8:9" ht="12.75">
      <c r="H74" s="48"/>
      <c r="I74" s="48"/>
    </row>
  </sheetData>
  <sheetProtection/>
  <mergeCells count="9">
    <mergeCell ref="A54:N54"/>
    <mergeCell ref="A69:G69"/>
    <mergeCell ref="A2:N2"/>
    <mergeCell ref="E5:E7"/>
    <mergeCell ref="H5:H7"/>
    <mergeCell ref="I5:I7"/>
    <mergeCell ref="N5:N7"/>
    <mergeCell ref="A8:N8"/>
    <mergeCell ref="L5:L7"/>
  </mergeCells>
  <printOptions/>
  <pageMargins left="0.2362204724409449" right="0.1968503937007874" top="0.23" bottom="0.32" header="0.26" footer="0.15748031496062992"/>
  <pageSetup fitToHeight="2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7.25390625" style="0" customWidth="1"/>
    <col min="2" max="2" width="28.75390625" style="0" customWidth="1"/>
    <col min="3" max="3" width="27.625" style="0" customWidth="1"/>
    <col min="4" max="4" width="27.125" style="0" customWidth="1"/>
    <col min="5" max="5" width="22.625" style="0" customWidth="1"/>
    <col min="6" max="6" width="23.25390625" style="0" customWidth="1"/>
    <col min="7" max="8" width="13.00390625" style="0" customWidth="1"/>
    <col min="9" max="9" width="10.875" style="0" customWidth="1"/>
  </cols>
  <sheetData>
    <row r="3" spans="1:9" s="49" customFormat="1" ht="12.75">
      <c r="A3" s="164" t="s">
        <v>246</v>
      </c>
      <c r="B3" s="164"/>
      <c r="C3" s="164"/>
      <c r="D3" s="164"/>
      <c r="E3" s="164"/>
      <c r="F3" s="164"/>
      <c r="G3" s="164"/>
      <c r="H3" s="164"/>
      <c r="I3" s="164"/>
    </row>
    <row r="4" spans="1:9" s="49" customFormat="1" ht="12.75">
      <c r="A4" s="50"/>
      <c r="B4" s="51"/>
      <c r="C4" s="52"/>
      <c r="D4" s="53"/>
      <c r="E4" s="54"/>
      <c r="F4" s="55"/>
      <c r="G4" s="56"/>
      <c r="H4" s="56"/>
      <c r="I4" s="56"/>
    </row>
    <row r="5" spans="1:9" s="49" customFormat="1" ht="76.5">
      <c r="A5" s="57" t="s">
        <v>68</v>
      </c>
      <c r="B5" s="57" t="s">
        <v>69</v>
      </c>
      <c r="C5" s="57" t="s">
        <v>7</v>
      </c>
      <c r="D5" s="58" t="s">
        <v>191</v>
      </c>
      <c r="E5" s="59" t="s">
        <v>192</v>
      </c>
      <c r="F5" s="60" t="s">
        <v>70</v>
      </c>
      <c r="G5" s="59" t="s">
        <v>71</v>
      </c>
      <c r="H5" s="59" t="s">
        <v>72</v>
      </c>
      <c r="I5" s="59" t="s">
        <v>73</v>
      </c>
    </row>
    <row r="6" spans="1:9" s="49" customFormat="1" ht="12.75">
      <c r="A6" s="61"/>
      <c r="B6" s="165" t="s">
        <v>74</v>
      </c>
      <c r="C6" s="166"/>
      <c r="D6" s="166"/>
      <c r="E6" s="166"/>
      <c r="F6" s="166"/>
      <c r="G6" s="166"/>
      <c r="H6" s="166"/>
      <c r="I6" s="167"/>
    </row>
    <row r="7" spans="1:9" s="49" customFormat="1" ht="51">
      <c r="A7" s="57">
        <v>1</v>
      </c>
      <c r="B7" s="62" t="s">
        <v>193</v>
      </c>
      <c r="C7" s="63" t="s">
        <v>194</v>
      </c>
      <c r="D7" s="64" t="s">
        <v>75</v>
      </c>
      <c r="E7" s="59" t="s">
        <v>195</v>
      </c>
      <c r="F7" s="60" t="s">
        <v>196</v>
      </c>
      <c r="G7" s="65">
        <v>1430091.65</v>
      </c>
      <c r="H7" s="65">
        <v>402999.97</v>
      </c>
      <c r="I7" s="64">
        <v>9</v>
      </c>
    </row>
    <row r="8" spans="1:9" s="49" customFormat="1" ht="76.5">
      <c r="A8" s="57">
        <v>2</v>
      </c>
      <c r="B8" s="62" t="s">
        <v>197</v>
      </c>
      <c r="C8" s="63" t="s">
        <v>198</v>
      </c>
      <c r="D8" s="64" t="s">
        <v>199</v>
      </c>
      <c r="E8" s="59" t="s">
        <v>200</v>
      </c>
      <c r="F8" s="60" t="s">
        <v>201</v>
      </c>
      <c r="G8" s="66">
        <v>4657756.52</v>
      </c>
      <c r="H8" s="66">
        <v>1180994.27</v>
      </c>
      <c r="I8" s="64">
        <v>7</v>
      </c>
    </row>
    <row r="9" spans="1:9" s="49" customFormat="1" ht="12.75">
      <c r="A9" s="57"/>
      <c r="B9" s="62"/>
      <c r="C9" s="64"/>
      <c r="D9" s="64"/>
      <c r="E9" s="59"/>
      <c r="F9" s="60"/>
      <c r="G9" s="64"/>
      <c r="H9" s="64"/>
      <c r="I9" s="64"/>
    </row>
    <row r="10" spans="1:9" s="49" customFormat="1" ht="12.75">
      <c r="A10" s="57"/>
      <c r="B10" s="67" t="s">
        <v>67</v>
      </c>
      <c r="C10" s="64"/>
      <c r="D10" s="64"/>
      <c r="E10" s="59"/>
      <c r="F10" s="60"/>
      <c r="G10" s="64">
        <f>SUM(G7:G9)</f>
        <v>6087848.17</v>
      </c>
      <c r="H10" s="64">
        <f>SUM(H7:H9)</f>
        <v>1583994.24</v>
      </c>
      <c r="I10" s="64"/>
    </row>
  </sheetData>
  <sheetProtection/>
  <mergeCells count="2">
    <mergeCell ref="A3:I3"/>
    <mergeCell ref="B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8:P21"/>
  <sheetViews>
    <sheetView zoomScalePageLayoutView="0" workbookViewId="0" topLeftCell="A1">
      <selection activeCell="C21" sqref="C21"/>
    </sheetView>
  </sheetViews>
  <sheetFormatPr defaultColWidth="9.00390625" defaultRowHeight="12.75"/>
  <sheetData>
    <row r="8" spans="3:16" ht="67.5" customHeight="1">
      <c r="C8" s="168" t="s">
        <v>193</v>
      </c>
      <c r="D8" s="168"/>
      <c r="E8" s="168"/>
      <c r="F8" s="168"/>
      <c r="G8" s="168"/>
      <c r="H8" s="168"/>
      <c r="I8" s="168"/>
      <c r="J8" s="168"/>
      <c r="K8" s="169"/>
      <c r="L8" s="169"/>
      <c r="M8" s="170"/>
      <c r="N8" s="170"/>
      <c r="O8" s="170"/>
      <c r="P8" s="170"/>
    </row>
    <row r="9" spans="3:10" ht="12.75">
      <c r="C9" s="106"/>
      <c r="D9" s="106"/>
      <c r="E9" s="106"/>
      <c r="F9" s="106"/>
      <c r="G9" s="106"/>
      <c r="H9" s="106"/>
      <c r="I9" s="106"/>
      <c r="J9" s="106"/>
    </row>
    <row r="10" spans="3:10" ht="12.75">
      <c r="C10" s="106"/>
      <c r="D10" s="106"/>
      <c r="E10" s="106"/>
      <c r="F10" s="106"/>
      <c r="G10" s="106"/>
      <c r="H10" s="106"/>
      <c r="I10" s="106"/>
      <c r="J10" s="106"/>
    </row>
    <row r="11" spans="3:10" ht="12.75">
      <c r="C11" s="106"/>
      <c r="D11" s="106"/>
      <c r="E11" s="106"/>
      <c r="F11" s="106"/>
      <c r="G11" s="106"/>
      <c r="H11" s="106"/>
      <c r="I11" s="106"/>
      <c r="J11" s="106"/>
    </row>
    <row r="12" spans="3:10" ht="12.75">
      <c r="C12" s="106"/>
      <c r="D12" s="106"/>
      <c r="E12" s="106"/>
      <c r="F12" s="106"/>
      <c r="G12" s="106"/>
      <c r="H12" s="106"/>
      <c r="I12" s="106"/>
      <c r="J12" s="106"/>
    </row>
    <row r="13" spans="3:10" ht="12.75">
      <c r="C13" s="106"/>
      <c r="D13" s="106"/>
      <c r="E13" s="106"/>
      <c r="F13" s="106"/>
      <c r="G13" s="106"/>
      <c r="H13" s="106"/>
      <c r="I13" s="106"/>
      <c r="J13" s="106"/>
    </row>
    <row r="14" spans="3:10" ht="12.75">
      <c r="C14" s="106"/>
      <c r="D14" s="106"/>
      <c r="E14" s="106"/>
      <c r="F14" s="106"/>
      <c r="G14" s="106"/>
      <c r="H14" s="106"/>
      <c r="I14" s="106"/>
      <c r="J14" s="106"/>
    </row>
    <row r="15" spans="3:10" ht="12.75">
      <c r="C15" s="106"/>
      <c r="D15" s="106"/>
      <c r="E15" s="106"/>
      <c r="F15" s="106"/>
      <c r="G15" s="106"/>
      <c r="H15" s="106"/>
      <c r="I15" s="106"/>
      <c r="J15" s="106"/>
    </row>
    <row r="16" spans="3:10" ht="12.75">
      <c r="C16" s="106"/>
      <c r="D16" s="106"/>
      <c r="E16" s="106"/>
      <c r="F16" s="106"/>
      <c r="G16" s="106"/>
      <c r="H16" s="106"/>
      <c r="I16" s="106"/>
      <c r="J16" s="106"/>
    </row>
    <row r="17" spans="3:16" ht="48" customHeight="1">
      <c r="C17" s="171" t="s">
        <v>202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</row>
    <row r="18" spans="3:10" ht="12.75">
      <c r="C18" s="106"/>
      <c r="D18" s="106"/>
      <c r="E18" s="106"/>
      <c r="F18" s="106"/>
      <c r="G18" s="106"/>
      <c r="H18" s="106"/>
      <c r="I18" s="106"/>
      <c r="J18" s="106"/>
    </row>
    <row r="19" spans="3:10" ht="12.75">
      <c r="C19" s="106"/>
      <c r="D19" s="106"/>
      <c r="E19" s="106"/>
      <c r="F19" s="106"/>
      <c r="G19" s="106"/>
      <c r="H19" s="106"/>
      <c r="I19" s="106"/>
      <c r="J19" s="106"/>
    </row>
    <row r="20" spans="3:16" ht="15" customHeight="1">
      <c r="C20" s="172" t="s">
        <v>239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</row>
    <row r="21" spans="3:10" ht="12.75">
      <c r="C21" s="106"/>
      <c r="D21" s="106"/>
      <c r="E21" s="106"/>
      <c r="F21" s="106"/>
      <c r="G21" s="106"/>
      <c r="H21" s="106"/>
      <c r="I21" s="106"/>
      <c r="J21" s="106"/>
    </row>
  </sheetData>
  <sheetProtection/>
  <mergeCells count="3">
    <mergeCell ref="C8:P8"/>
    <mergeCell ref="C17:P17"/>
    <mergeCell ref="C20:P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LYSINA</dc:creator>
  <cp:keywords/>
  <dc:description/>
  <cp:lastModifiedBy>UserPC2</cp:lastModifiedBy>
  <cp:lastPrinted>2018-02-14T11:51:27Z</cp:lastPrinted>
  <dcterms:created xsi:type="dcterms:W3CDTF">2011-09-26T05:32:18Z</dcterms:created>
  <dcterms:modified xsi:type="dcterms:W3CDTF">2018-02-14T11:52:29Z</dcterms:modified>
  <cp:category/>
  <cp:version/>
  <cp:contentType/>
  <cp:contentStatus/>
</cp:coreProperties>
</file>