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19440" windowHeight="9690"/>
  </bookViews>
  <sheets>
    <sheet name="2017" sheetId="1" r:id="rId1"/>
  </sheets>
  <calcPr calcId="124519"/>
</workbook>
</file>

<file path=xl/calcChain.xml><?xml version="1.0" encoding="utf-8"?>
<calcChain xmlns="http://schemas.openxmlformats.org/spreadsheetml/2006/main">
  <c r="F67" i="1"/>
  <c r="F32"/>
  <c r="F65"/>
  <c r="F64" s="1"/>
  <c r="F63" s="1"/>
  <c r="F62" s="1"/>
  <c r="F58"/>
  <c r="F57" s="1"/>
  <c r="F56" s="1"/>
  <c r="F55" s="1"/>
  <c r="F54" s="1"/>
  <c r="F52"/>
  <c r="F51"/>
  <c r="F50" s="1"/>
  <c r="F49" s="1"/>
  <c r="F48" s="1"/>
  <c r="F46"/>
  <c r="F45" s="1"/>
  <c r="F44" s="1"/>
  <c r="F43" s="1"/>
  <c r="F40"/>
  <c r="F39" s="1"/>
  <c r="F38" s="1"/>
  <c r="F37" s="1"/>
  <c r="F31"/>
  <c r="F30" s="1"/>
  <c r="F15" s="1"/>
  <c r="F28"/>
  <c r="F24"/>
  <c r="F23" s="1"/>
  <c r="F22" s="1"/>
  <c r="F21" s="1"/>
  <c r="F19"/>
  <c r="F18" s="1"/>
  <c r="F17" s="1"/>
  <c r="F16" s="1"/>
</calcChain>
</file>

<file path=xl/sharedStrings.xml><?xml version="1.0" encoding="utf-8"?>
<sst xmlns="http://schemas.openxmlformats.org/spreadsheetml/2006/main" count="198" uniqueCount="71">
  <si>
    <t>Приложение 4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</si>
  <si>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(группам и подгруппам) видов расходов</t>
  </si>
  <si>
    <t>Варненского муниципального района на 2017 год</t>
  </si>
  <si>
    <t>(тыс. руб.)</t>
  </si>
  <si>
    <t>Наименование</t>
  </si>
  <si>
    <t>Рз</t>
  </si>
  <si>
    <t>ПР</t>
  </si>
  <si>
    <t>ЦСР</t>
  </si>
  <si>
    <t>ВР</t>
  </si>
  <si>
    <t>Сумма</t>
  </si>
  <si>
    <t>ОБЩЕГОСУДАРСТВЕННЫЕ ВОПРОСЫ</t>
  </si>
  <si>
    <t>01</t>
  </si>
  <si>
    <t>00</t>
  </si>
  <si>
    <t>Функционирование высшего должностного лица субъекта Российской Федерации и муниципального образования</t>
  </si>
  <si>
    <t>02</t>
  </si>
  <si>
    <t>Непрограммные направления деятельности</t>
  </si>
  <si>
    <t>99 0 00 00000</t>
  </si>
  <si>
    <t>Расходы общегосударственного характера</t>
  </si>
  <si>
    <t>99 0 04 00000</t>
  </si>
  <si>
    <t>Глава муниципального образования</t>
  </si>
  <si>
    <t>99 0 04 20301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</si>
  <si>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</si>
  <si>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</si>
  <si>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</si>
  <si>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Центральный аппарат</t>
  </si>
  <si>
    <t>99 0 04 20401</t>
  </si>
  <si>
    <t>Закупка товаров, работ и услуг для государственных (муниципальных) нужд</t>
  </si>
  <si>
    <t>Уплата налога на имущество организаций,земельного и транспортного налога</t>
  </si>
  <si>
    <t>Финансовое обеспечение выполнения функций государственными органами</t>
  </si>
  <si>
    <t>99 0 89 20401</t>
  </si>
  <si>
    <t>Иные бюджетные ассигнования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</si>
  <si>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</si>
  <si>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</si>
  <si>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НАЦИОНАЛЬНАЯ ОБОРОНА</t>
  </si>
  <si>
    <t>Мобилизационная и вневойсковая подготовка</t>
  </si>
  <si>
    <t>03</t>
  </si>
  <si>
    <t>Субвенции местным бюджетам для финансового обеспечения расходных обязательств муниципальных образований, возникающих при выполнении государственных полномочий Российской Федерации</t>
  </si>
  <si>
    <t>99 0 02 00000</t>
  </si>
  <si>
    <t>Осуществление полномочий по первичному воинскому учету на территориях, где отсутствуют военные комиссариаты</t>
  </si>
  <si>
    <t>99 0 02 51180</t>
  </si>
  <si>
    <t>НАЦИОНАЛЬНАЯ БЕЗОПАСНОСТЬ И ПРАВООХРАНИТЕЛЬНАЯ ДЕЯТЕЛЬНОСТЬ</t>
  </si>
  <si>
    <t>Обеспечение пожарной безопасности</t>
  </si>
  <si>
    <t xml:space="preserve">Предупреждение и ликвидация чрезвычайных ситуаций </t>
  </si>
  <si>
    <t>99 0 00 21800</t>
  </si>
  <si>
    <t>ЖИЛИЩНО-КОММУНАЛЬНОЕ ХОЗЯЙСТВО</t>
  </si>
  <si>
    <t>05</t>
  </si>
  <si>
    <t>Благоустройство</t>
  </si>
  <si>
    <t>99 0 60 00000</t>
  </si>
  <si>
    <t>Уличное освещение</t>
  </si>
  <si>
    <t>99 0 60 00100</t>
  </si>
  <si>
    <t>КУЛЬТУРА, КИНЕМАТОГРАФИЯ</t>
  </si>
  <si>
    <t>08</t>
  </si>
  <si>
    <t>Культура</t>
  </si>
  <si>
    <t>Учреждения культуры и мероприятия в сфере культуры и кинематографии</t>
  </si>
  <si>
    <t>99 0 44 00000</t>
  </si>
  <si>
    <t>Обеспечение деятельности (оказание услуг) подведомственных казенных учреждений</t>
  </si>
  <si>
    <t>99 0 44 09900</t>
  </si>
  <si>
    <t>Обеспечение деятельности (оказание услуг) подведомственных казенных учреждений за счет средств местного бюджета</t>
  </si>
  <si>
    <t>99 0 44 09901</t>
  </si>
  <si>
    <t>ФИЗИЧЕСКАЯ КУЛЬТУРА И СПОРТ</t>
  </si>
  <si>
    <t>Физическая культура</t>
  </si>
  <si>
    <t>Реализация государственных функций в области физической культуры и спорта</t>
  </si>
  <si>
    <t>99 0 00 48700</t>
  </si>
  <si>
    <t>Всего</t>
  </si>
  <si>
    <t xml:space="preserve">к  проекту решения Совета депутатов Катенинского сельского поселения  </t>
  </si>
  <si>
    <t xml:space="preserve"> «О бюджете Катенинского сельского поселения на 2017 год и плановый период 2018-2019 годы»</t>
  </si>
  <si>
    <t xml:space="preserve">                                                                                            от____декабря 2016 года № _____</t>
  </si>
  <si>
    <t>бюджета Катенинского сельского поселения</t>
  </si>
  <si>
    <t xml:space="preserve">Другие общегосударственные вопросы </t>
  </si>
  <si>
    <t>13</t>
  </si>
  <si>
    <t>Оценка недвижимости признания права регулирования отношений по государственной и муниципальной собственности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</si>
</sst>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4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justify"/>
    </xf>
    <xf numFmtId="0" fontId="7" fillId="0" borderId="0" xfId="0" applyFont="1" applyAlignment="1">
      <alignment horizontal="right"/>
    </xf>
    <xf numFmtId="49" fontId="1" fillId="0" borderId="3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4" fontId="1" fillId="0" borderId="3" xfId="0" applyNumberFormat="1" applyFont="1" applyBorder="1" applyAlignment="1">
      <alignment horizontal="right"/>
    </xf>
    <xf numFmtId="49" fontId="2" fillId="0" borderId="3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4" fontId="2" fillId="0" borderId="3" xfId="0" applyNumberFormat="1" applyFont="1" applyBorder="1" applyAlignment="1">
      <alignment horizontal="right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justify" wrapText="1"/>
    </xf>
    <xf numFmtId="49" fontId="3" fillId="0" borderId="3" xfId="0" applyNumberFormat="1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4" fontId="3" fillId="0" borderId="3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49" fontId="6" fillId="0" borderId="3" xfId="0" applyNumberFormat="1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4" fontId="6" fillId="0" borderId="3" xfId="0" applyNumberFormat="1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4" fontId="0" fillId="0" borderId="0" xfId="0" applyNumberFormat="1"/>
    <xf numFmtId="0" fontId="4" fillId="0" borderId="3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8"/>
  <sheetViews>
    <sheetView tabSelected="1" topLeftCell="A3" workbookViewId="0">
      <selection activeCell="K15" sqref="K15"/>
    </sheetView>
  </sheetViews>
  <sheetFormatPr defaultRowHeight="15"/>
  <cols>
    <col min="1" max="1" width="52.7109375" customWidth="1"/>
    <col min="4" max="4" width="18.85546875" customWidth="1"/>
    <col min="6" max="6" width="10.140625" bestFit="1" customWidth="1"/>
  </cols>
  <sheetData>
    <row r="1" spans="1:6">
      <c r="A1" s="4"/>
      <c r="B1" s="4"/>
      <c r="C1" s="4"/>
      <c r="D1" s="4"/>
      <c r="E1" s="4"/>
      <c r="F1" s="5" t="s">
        <v>0</v>
      </c>
    </row>
    <row r="2" spans="1:6">
      <c r="A2" s="4"/>
      <c r="B2" s="4"/>
      <c r="C2" s="4"/>
      <c r="D2" s="4"/>
      <c r="E2" s="4"/>
      <c r="F2" s="5" t="s">
        <v>64</v>
      </c>
    </row>
    <row r="3" spans="1:6">
      <c r="A3" s="4"/>
      <c r="B3" s="4"/>
      <c r="C3" s="4"/>
      <c r="D3" s="4"/>
      <c r="E3" s="4"/>
      <c r="F3" s="5" t="s">
        <v>65</v>
      </c>
    </row>
    <row r="4" spans="1:6">
      <c r="A4" s="4"/>
      <c r="B4" s="4"/>
      <c r="C4" s="4"/>
      <c r="D4" s="29" t="s">
        <v>66</v>
      </c>
      <c r="E4" s="29"/>
      <c r="F4" s="29"/>
    </row>
    <row r="5" spans="1:6">
      <c r="A5" s="6"/>
      <c r="B5" s="4"/>
      <c r="C5" s="4"/>
      <c r="D5" s="4"/>
      <c r="E5" s="4"/>
      <c r="F5" s="4"/>
    </row>
    <row r="6" spans="1:6">
      <c r="A6" s="6"/>
      <c r="B6" s="4"/>
      <c r="C6" s="4"/>
      <c r="D6" s="4"/>
      <c r="E6" s="4"/>
      <c r="F6" s="4"/>
    </row>
    <row r="7" spans="1:6">
      <c r="A7" s="30"/>
      <c r="B7" s="30"/>
      <c r="C7" s="30"/>
      <c r="D7" s="30"/>
      <c r="E7" s="30"/>
      <c r="F7" s="30"/>
    </row>
    <row r="8" spans="1:6" ht="58.5" customHeight="1">
      <c r="A8" s="31" t="s">
        <v>1</v>
      </c>
      <c r="B8" s="31"/>
      <c r="C8" s="31"/>
      <c r="D8" s="31"/>
      <c r="E8" s="31"/>
      <c r="F8" s="31"/>
    </row>
    <row r="9" spans="1:6" ht="18.75" customHeight="1">
      <c r="A9" s="30" t="s">
        <v>67</v>
      </c>
      <c r="B9" s="30"/>
      <c r="C9" s="30"/>
      <c r="D9" s="30"/>
      <c r="E9" s="30"/>
      <c r="F9" s="30"/>
    </row>
    <row r="10" spans="1:6" ht="18.75" customHeight="1">
      <c r="A10" s="30" t="s">
        <v>2</v>
      </c>
      <c r="B10" s="30"/>
      <c r="C10" s="30"/>
      <c r="D10" s="30"/>
      <c r="E10" s="30"/>
      <c r="F10" s="30"/>
    </row>
    <row r="11" spans="1:6">
      <c r="A11" s="4"/>
      <c r="B11" s="4"/>
      <c r="C11" s="4"/>
      <c r="D11" s="4"/>
      <c r="E11" s="4"/>
      <c r="F11" s="4"/>
    </row>
    <row r="12" spans="1:6" ht="15.75" thickBot="1">
      <c r="A12" s="4"/>
      <c r="B12" s="4"/>
      <c r="C12" s="4"/>
      <c r="D12" s="4"/>
      <c r="E12" s="4"/>
      <c r="F12" s="7" t="s">
        <v>3</v>
      </c>
    </row>
    <row r="13" spans="1:6" ht="15" customHeight="1">
      <c r="A13" s="27" t="s">
        <v>4</v>
      </c>
      <c r="B13" s="27" t="s">
        <v>5</v>
      </c>
      <c r="C13" s="27" t="s">
        <v>6</v>
      </c>
      <c r="D13" s="27" t="s">
        <v>7</v>
      </c>
      <c r="E13" s="27" t="s">
        <v>8</v>
      </c>
      <c r="F13" s="27" t="s">
        <v>9</v>
      </c>
    </row>
    <row r="14" spans="1:6" ht="15.75" customHeight="1" thickBot="1">
      <c r="A14" s="28"/>
      <c r="B14" s="28"/>
      <c r="C14" s="28"/>
      <c r="D14" s="28"/>
      <c r="E14" s="28"/>
      <c r="F14" s="28"/>
    </row>
    <row r="15" spans="1:6" ht="15.75" thickBot="1">
      <c r="A15" s="1" t="s">
        <v>10</v>
      </c>
      <c r="B15" s="8" t="s">
        <v>11</v>
      </c>
      <c r="C15" s="8" t="s">
        <v>12</v>
      </c>
      <c r="D15" s="9"/>
      <c r="E15" s="9"/>
      <c r="F15" s="10">
        <f>SUM(F16+F21+F30+F35)</f>
        <v>1979.52</v>
      </c>
    </row>
    <row r="16" spans="1:6" ht="27" thickBot="1">
      <c r="A16" s="1" t="s">
        <v>13</v>
      </c>
      <c r="B16" s="8" t="s">
        <v>11</v>
      </c>
      <c r="C16" s="8" t="s">
        <v>14</v>
      </c>
      <c r="D16" s="9"/>
      <c r="E16" s="9"/>
      <c r="F16" s="10">
        <f>SUM(F17)</f>
        <v>403.52</v>
      </c>
    </row>
    <row r="17" spans="1:8" ht="15.75" thickBot="1">
      <c r="A17" s="2" t="s">
        <v>15</v>
      </c>
      <c r="B17" s="11" t="s">
        <v>11</v>
      </c>
      <c r="C17" s="11" t="s">
        <v>14</v>
      </c>
      <c r="D17" s="20" t="s">
        <v>16</v>
      </c>
      <c r="E17" s="12"/>
      <c r="F17" s="13">
        <f>SUM(F18)</f>
        <v>403.52</v>
      </c>
    </row>
    <row r="18" spans="1:8" ht="15.75" thickBot="1">
      <c r="A18" s="2" t="s">
        <v>17</v>
      </c>
      <c r="B18" s="11" t="s">
        <v>11</v>
      </c>
      <c r="C18" s="11" t="s">
        <v>14</v>
      </c>
      <c r="D18" s="21" t="s">
        <v>18</v>
      </c>
      <c r="E18" s="14"/>
      <c r="F18" s="13">
        <f>SUM(F19)</f>
        <v>403.52</v>
      </c>
    </row>
    <row r="19" spans="1:8" ht="15.75" thickBot="1">
      <c r="A19" s="15" t="s">
        <v>19</v>
      </c>
      <c r="B19" s="11" t="s">
        <v>11</v>
      </c>
      <c r="C19" s="11" t="s">
        <v>14</v>
      </c>
      <c r="D19" s="17" t="s">
        <v>20</v>
      </c>
      <c r="E19" s="14"/>
      <c r="F19" s="13">
        <f>SUM(F20)</f>
        <v>403.52</v>
      </c>
    </row>
    <row r="20" spans="1:8" ht="52.5" thickBot="1">
      <c r="A20" s="3" t="s">
        <v>21</v>
      </c>
      <c r="B20" s="16" t="s">
        <v>11</v>
      </c>
      <c r="C20" s="16" t="s">
        <v>14</v>
      </c>
      <c r="D20" s="17" t="s">
        <v>20</v>
      </c>
      <c r="E20" s="18">
        <v>100</v>
      </c>
      <c r="F20" s="19">
        <v>403.52</v>
      </c>
    </row>
    <row r="21" spans="1:8" ht="39.75" thickBot="1">
      <c r="A21" s="1" t="s">
        <v>22</v>
      </c>
      <c r="B21" s="8" t="s">
        <v>11</v>
      </c>
      <c r="C21" s="8" t="s">
        <v>23</v>
      </c>
      <c r="D21" s="33"/>
      <c r="E21" s="9"/>
      <c r="F21" s="10">
        <f>SUM(F22)</f>
        <v>956.2</v>
      </c>
    </row>
    <row r="22" spans="1:8" ht="15.75" thickBot="1">
      <c r="A22" s="2" t="s">
        <v>15</v>
      </c>
      <c r="B22" s="11" t="s">
        <v>11</v>
      </c>
      <c r="C22" s="11" t="s">
        <v>23</v>
      </c>
      <c r="D22" s="20" t="s">
        <v>16</v>
      </c>
      <c r="E22" s="12"/>
      <c r="F22" s="13">
        <f>SUM(F23+F27)+F28</f>
        <v>956.2</v>
      </c>
    </row>
    <row r="23" spans="1:8" ht="15.75" thickBot="1">
      <c r="A23" s="2" t="s">
        <v>17</v>
      </c>
      <c r="B23" s="11" t="s">
        <v>11</v>
      </c>
      <c r="C23" s="11" t="s">
        <v>23</v>
      </c>
      <c r="D23" s="21" t="s">
        <v>18</v>
      </c>
      <c r="E23" s="14"/>
      <c r="F23" s="13">
        <f>SUM(F24)</f>
        <v>950</v>
      </c>
    </row>
    <row r="24" spans="1:8" ht="15.75" thickBot="1">
      <c r="A24" s="2" t="s">
        <v>24</v>
      </c>
      <c r="B24" s="11" t="s">
        <v>11</v>
      </c>
      <c r="C24" s="11" t="s">
        <v>23</v>
      </c>
      <c r="D24" s="17" t="s">
        <v>25</v>
      </c>
      <c r="E24" s="14"/>
      <c r="F24" s="13">
        <f>SUM(F25:F26)</f>
        <v>950</v>
      </c>
    </row>
    <row r="25" spans="1:8" ht="52.5" thickBot="1">
      <c r="A25" s="3" t="s">
        <v>21</v>
      </c>
      <c r="B25" s="16" t="s">
        <v>11</v>
      </c>
      <c r="C25" s="16" t="s">
        <v>23</v>
      </c>
      <c r="D25" s="17" t="s">
        <v>25</v>
      </c>
      <c r="E25" s="18">
        <v>100</v>
      </c>
      <c r="F25" s="19">
        <v>637</v>
      </c>
    </row>
    <row r="26" spans="1:8" ht="27" thickBot="1">
      <c r="A26" s="3" t="s">
        <v>26</v>
      </c>
      <c r="B26" s="16" t="s">
        <v>11</v>
      </c>
      <c r="C26" s="16" t="s">
        <v>23</v>
      </c>
      <c r="D26" s="17" t="s">
        <v>25</v>
      </c>
      <c r="E26" s="18">
        <v>200</v>
      </c>
      <c r="F26" s="19">
        <v>313</v>
      </c>
    </row>
    <row r="27" spans="1:8" ht="27" thickBot="1">
      <c r="A27" s="2" t="s">
        <v>27</v>
      </c>
      <c r="B27" s="11" t="s">
        <v>11</v>
      </c>
      <c r="C27" s="11" t="s">
        <v>23</v>
      </c>
      <c r="D27" s="17" t="s">
        <v>25</v>
      </c>
      <c r="E27" s="14">
        <v>500</v>
      </c>
      <c r="F27" s="13">
        <v>0.2</v>
      </c>
    </row>
    <row r="28" spans="1:8" ht="27" thickBot="1">
      <c r="A28" s="2" t="s">
        <v>28</v>
      </c>
      <c r="B28" s="11" t="s">
        <v>11</v>
      </c>
      <c r="C28" s="11" t="s">
        <v>23</v>
      </c>
      <c r="D28" s="14" t="s">
        <v>29</v>
      </c>
      <c r="E28" s="14"/>
      <c r="F28" s="13">
        <f>SUM(F29)</f>
        <v>6</v>
      </c>
    </row>
    <row r="29" spans="1:8" ht="15.75" thickBot="1">
      <c r="A29" s="3" t="s">
        <v>30</v>
      </c>
      <c r="B29" s="16" t="s">
        <v>11</v>
      </c>
      <c r="C29" s="16" t="s">
        <v>23</v>
      </c>
      <c r="D29" s="14" t="s">
        <v>29</v>
      </c>
      <c r="E29" s="18">
        <v>800</v>
      </c>
      <c r="F29" s="19">
        <v>6</v>
      </c>
    </row>
    <row r="30" spans="1:8" ht="39.75" thickBot="1">
      <c r="A30" s="1" t="s">
        <v>31</v>
      </c>
      <c r="B30" s="8" t="s">
        <v>11</v>
      </c>
      <c r="C30" s="8" t="s">
        <v>32</v>
      </c>
      <c r="D30" s="9"/>
      <c r="E30" s="9"/>
      <c r="F30" s="10">
        <f>SUM(F31)</f>
        <v>616.79999999999995</v>
      </c>
    </row>
    <row r="31" spans="1:8" ht="15.75" thickBot="1">
      <c r="A31" s="2" t="s">
        <v>15</v>
      </c>
      <c r="B31" s="11" t="s">
        <v>11</v>
      </c>
      <c r="C31" s="11" t="s">
        <v>32</v>
      </c>
      <c r="D31" s="20" t="s">
        <v>16</v>
      </c>
      <c r="E31" s="12"/>
      <c r="F31" s="13">
        <f>SUM(F32)</f>
        <v>616.79999999999995</v>
      </c>
    </row>
    <row r="32" spans="1:8" ht="15.75" thickBot="1">
      <c r="A32" s="2" t="s">
        <v>17</v>
      </c>
      <c r="B32" s="11" t="s">
        <v>11</v>
      </c>
      <c r="C32" s="11" t="s">
        <v>32</v>
      </c>
      <c r="D32" s="21" t="s">
        <v>18</v>
      </c>
      <c r="E32" s="14"/>
      <c r="F32" s="13">
        <f>F33+F34</f>
        <v>616.79999999999995</v>
      </c>
      <c r="H32" s="32"/>
    </row>
    <row r="33" spans="1:6" ht="15.75" thickBot="1">
      <c r="A33" s="2" t="s">
        <v>24</v>
      </c>
      <c r="B33" s="11" t="s">
        <v>11</v>
      </c>
      <c r="C33" s="11" t="s">
        <v>32</v>
      </c>
      <c r="D33" s="17" t="s">
        <v>25</v>
      </c>
      <c r="E33" s="14">
        <v>100</v>
      </c>
      <c r="F33" s="13">
        <v>568.79999999999995</v>
      </c>
    </row>
    <row r="34" spans="1:6" ht="52.5" thickBot="1">
      <c r="A34" s="3" t="s">
        <v>21</v>
      </c>
      <c r="B34" s="16" t="s">
        <v>11</v>
      </c>
      <c r="C34" s="16" t="s">
        <v>32</v>
      </c>
      <c r="D34" s="17" t="s">
        <v>25</v>
      </c>
      <c r="E34" s="18">
        <v>200</v>
      </c>
      <c r="F34" s="19">
        <v>48</v>
      </c>
    </row>
    <row r="35" spans="1:6" ht="15.75" thickBot="1">
      <c r="A35" s="1" t="s">
        <v>68</v>
      </c>
      <c r="B35" s="8" t="s">
        <v>11</v>
      </c>
      <c r="C35" s="8" t="s">
        <v>69</v>
      </c>
      <c r="D35" s="26"/>
      <c r="E35" s="9"/>
      <c r="F35" s="10">
        <v>3</v>
      </c>
    </row>
    <row r="36" spans="1:6" ht="39.75" thickBot="1">
      <c r="A36" s="3" t="s">
        <v>70</v>
      </c>
      <c r="B36" s="16" t="s">
        <v>11</v>
      </c>
      <c r="C36" s="16" t="s">
        <v>69</v>
      </c>
      <c r="D36" s="17">
        <v>9900920300</v>
      </c>
      <c r="E36" s="18"/>
      <c r="F36" s="19">
        <v>3</v>
      </c>
    </row>
    <row r="37" spans="1:6" ht="15.75" thickBot="1">
      <c r="A37" s="1" t="s">
        <v>33</v>
      </c>
      <c r="B37" s="8" t="s">
        <v>14</v>
      </c>
      <c r="C37" s="8" t="s">
        <v>12</v>
      </c>
      <c r="D37" s="9"/>
      <c r="E37" s="9"/>
      <c r="F37" s="10">
        <f>SUM(F38)</f>
        <v>89.2</v>
      </c>
    </row>
    <row r="38" spans="1:6" ht="15.75" thickBot="1">
      <c r="A38" s="1" t="s">
        <v>34</v>
      </c>
      <c r="B38" s="8" t="s">
        <v>14</v>
      </c>
      <c r="C38" s="8" t="s">
        <v>35</v>
      </c>
      <c r="D38" s="9"/>
      <c r="E38" s="9"/>
      <c r="F38" s="10">
        <f>SUM(F39)</f>
        <v>89.2</v>
      </c>
    </row>
    <row r="39" spans="1:6" ht="15.75" thickBot="1">
      <c r="A39" s="2" t="s">
        <v>15</v>
      </c>
      <c r="B39" s="11" t="s">
        <v>14</v>
      </c>
      <c r="C39" s="11" t="s">
        <v>35</v>
      </c>
      <c r="D39" s="14" t="s">
        <v>16</v>
      </c>
      <c r="E39" s="14"/>
      <c r="F39" s="13">
        <f>SUM(F40)</f>
        <v>89.2</v>
      </c>
    </row>
    <row r="40" spans="1:6" ht="52.5" thickBot="1">
      <c r="A40" s="2" t="s">
        <v>36</v>
      </c>
      <c r="B40" s="11" t="s">
        <v>14</v>
      </c>
      <c r="C40" s="11" t="s">
        <v>35</v>
      </c>
      <c r="D40" s="17" t="s">
        <v>37</v>
      </c>
      <c r="E40" s="14"/>
      <c r="F40" s="13">
        <f>F41+F42</f>
        <v>89.2</v>
      </c>
    </row>
    <row r="41" spans="1:6" ht="27" thickBot="1">
      <c r="A41" s="2" t="s">
        <v>38</v>
      </c>
      <c r="B41" s="11" t="s">
        <v>14</v>
      </c>
      <c r="C41" s="11" t="s">
        <v>35</v>
      </c>
      <c r="D41" s="17" t="s">
        <v>39</v>
      </c>
      <c r="E41" s="14">
        <v>100</v>
      </c>
      <c r="F41" s="13">
        <v>84.2</v>
      </c>
    </row>
    <row r="42" spans="1:6" ht="52.5" thickBot="1">
      <c r="A42" s="3" t="s">
        <v>21</v>
      </c>
      <c r="B42" s="16" t="s">
        <v>14</v>
      </c>
      <c r="C42" s="16" t="s">
        <v>35</v>
      </c>
      <c r="D42" s="17" t="s">
        <v>39</v>
      </c>
      <c r="E42" s="18">
        <v>200</v>
      </c>
      <c r="F42" s="19">
        <v>5</v>
      </c>
    </row>
    <row r="43" spans="1:6" ht="27" thickBot="1">
      <c r="A43" s="1" t="s">
        <v>40</v>
      </c>
      <c r="B43" s="8" t="s">
        <v>35</v>
      </c>
      <c r="C43" s="8" t="s">
        <v>12</v>
      </c>
      <c r="D43" s="34"/>
      <c r="E43" s="18"/>
      <c r="F43" s="10">
        <f>SUM(F44)</f>
        <v>46.25</v>
      </c>
    </row>
    <row r="44" spans="1:6" ht="15.75" thickBot="1">
      <c r="A44" s="1" t="s">
        <v>41</v>
      </c>
      <c r="B44" s="8" t="s">
        <v>35</v>
      </c>
      <c r="C44" s="8">
        <v>10</v>
      </c>
      <c r="D44" s="26"/>
      <c r="E44" s="18"/>
      <c r="F44" s="10">
        <f>SUM(F45)</f>
        <v>46.25</v>
      </c>
    </row>
    <row r="45" spans="1:6" ht="15.75" thickBot="1">
      <c r="A45" s="2" t="s">
        <v>15</v>
      </c>
      <c r="B45" s="11" t="s">
        <v>35</v>
      </c>
      <c r="C45" s="11">
        <v>10</v>
      </c>
      <c r="D45" s="14" t="s">
        <v>16</v>
      </c>
      <c r="E45" s="18"/>
      <c r="F45" s="13">
        <f>SUM(F46)</f>
        <v>46.25</v>
      </c>
    </row>
    <row r="46" spans="1:6" ht="15.75" thickBot="1">
      <c r="A46" s="2" t="s">
        <v>42</v>
      </c>
      <c r="B46" s="11" t="s">
        <v>35</v>
      </c>
      <c r="C46" s="11">
        <v>10</v>
      </c>
      <c r="D46" s="14" t="s">
        <v>43</v>
      </c>
      <c r="E46" s="18"/>
      <c r="F46" s="13">
        <f>SUM(F47)</f>
        <v>46.25</v>
      </c>
    </row>
    <row r="47" spans="1:6" ht="27" thickBot="1">
      <c r="A47" s="3" t="s">
        <v>26</v>
      </c>
      <c r="B47" s="16" t="s">
        <v>35</v>
      </c>
      <c r="C47" s="16">
        <v>10</v>
      </c>
      <c r="D47" s="14" t="s">
        <v>43</v>
      </c>
      <c r="E47" s="18">
        <v>200</v>
      </c>
      <c r="F47" s="19">
        <v>46.25</v>
      </c>
    </row>
    <row r="48" spans="1:6" ht="15.75" thickBot="1">
      <c r="A48" s="1" t="s">
        <v>44</v>
      </c>
      <c r="B48" s="8" t="s">
        <v>45</v>
      </c>
      <c r="C48" s="8" t="s">
        <v>12</v>
      </c>
      <c r="D48" s="9"/>
      <c r="E48" s="9"/>
      <c r="F48" s="10">
        <f>SUM(F49)</f>
        <v>1000</v>
      </c>
    </row>
    <row r="49" spans="1:6" ht="15.75" thickBot="1">
      <c r="A49" s="1" t="s">
        <v>46</v>
      </c>
      <c r="B49" s="8" t="s">
        <v>45</v>
      </c>
      <c r="C49" s="8" t="s">
        <v>35</v>
      </c>
      <c r="D49" s="9"/>
      <c r="E49" s="9"/>
      <c r="F49" s="10">
        <f>SUM(F50)</f>
        <v>1000</v>
      </c>
    </row>
    <row r="50" spans="1:6" ht="15.75" thickBot="1">
      <c r="A50" s="2" t="s">
        <v>15</v>
      </c>
      <c r="B50" s="11" t="s">
        <v>45</v>
      </c>
      <c r="C50" s="11" t="s">
        <v>35</v>
      </c>
      <c r="D50" s="14" t="s">
        <v>16</v>
      </c>
      <c r="E50" s="9"/>
      <c r="F50" s="13">
        <f>SUM(F51)</f>
        <v>1000</v>
      </c>
    </row>
    <row r="51" spans="1:6" ht="15.75" thickBot="1">
      <c r="A51" s="2" t="s">
        <v>46</v>
      </c>
      <c r="B51" s="11" t="s">
        <v>45</v>
      </c>
      <c r="C51" s="11" t="s">
        <v>35</v>
      </c>
      <c r="D51" s="14" t="s">
        <v>47</v>
      </c>
      <c r="E51" s="14"/>
      <c r="F51" s="13">
        <f>SUM(F52)</f>
        <v>1000</v>
      </c>
    </row>
    <row r="52" spans="1:6" ht="15.75" thickBot="1">
      <c r="A52" s="2" t="s">
        <v>48</v>
      </c>
      <c r="B52" s="11" t="s">
        <v>45</v>
      </c>
      <c r="C52" s="11" t="s">
        <v>35</v>
      </c>
      <c r="D52" s="14" t="s">
        <v>49</v>
      </c>
      <c r="E52" s="14"/>
      <c r="F52" s="13">
        <f>SUM(F53)</f>
        <v>1000</v>
      </c>
    </row>
    <row r="53" spans="1:6" ht="27" thickBot="1">
      <c r="A53" s="3" t="s">
        <v>26</v>
      </c>
      <c r="B53" s="16" t="s">
        <v>45</v>
      </c>
      <c r="C53" s="16" t="s">
        <v>35</v>
      </c>
      <c r="D53" s="14" t="s">
        <v>49</v>
      </c>
      <c r="E53" s="18">
        <v>200</v>
      </c>
      <c r="F53" s="19">
        <v>1000</v>
      </c>
    </row>
    <row r="54" spans="1:6" ht="15.75" thickBot="1">
      <c r="A54" s="1" t="s">
        <v>50</v>
      </c>
      <c r="B54" s="8" t="s">
        <v>51</v>
      </c>
      <c r="C54" s="8" t="s">
        <v>12</v>
      </c>
      <c r="D54" s="9"/>
      <c r="E54" s="9"/>
      <c r="F54" s="10">
        <f>SUM(F55)</f>
        <v>1914.08</v>
      </c>
    </row>
    <row r="55" spans="1:6" ht="15.75" thickBot="1">
      <c r="A55" s="1" t="s">
        <v>52</v>
      </c>
      <c r="B55" s="8" t="s">
        <v>51</v>
      </c>
      <c r="C55" s="8" t="s">
        <v>11</v>
      </c>
      <c r="D55" s="9"/>
      <c r="E55" s="9"/>
      <c r="F55" s="10">
        <f>SUM(F56)</f>
        <v>1914.08</v>
      </c>
    </row>
    <row r="56" spans="1:6" ht="15.75" thickBot="1">
      <c r="A56" s="2" t="s">
        <v>15</v>
      </c>
      <c r="B56" s="11" t="s">
        <v>51</v>
      </c>
      <c r="C56" s="11" t="s">
        <v>11</v>
      </c>
      <c r="D56" s="14" t="s">
        <v>16</v>
      </c>
      <c r="E56" s="9"/>
      <c r="F56" s="10">
        <f>SUM(F57)</f>
        <v>1914.08</v>
      </c>
    </row>
    <row r="57" spans="1:6" ht="27" thickBot="1">
      <c r="A57" s="2" t="s">
        <v>53</v>
      </c>
      <c r="B57" s="11" t="s">
        <v>51</v>
      </c>
      <c r="C57" s="11" t="s">
        <v>11</v>
      </c>
      <c r="D57" s="14" t="s">
        <v>54</v>
      </c>
      <c r="E57" s="14"/>
      <c r="F57" s="13">
        <f>SUM(F58)</f>
        <v>1914.08</v>
      </c>
    </row>
    <row r="58" spans="1:6" ht="27" thickBot="1">
      <c r="A58" s="2" t="s">
        <v>55</v>
      </c>
      <c r="B58" s="11" t="s">
        <v>51</v>
      </c>
      <c r="C58" s="11" t="s">
        <v>11</v>
      </c>
      <c r="D58" s="14" t="s">
        <v>56</v>
      </c>
      <c r="E58" s="14"/>
      <c r="F58" s="13">
        <f>SUM(F59)+F60+F61</f>
        <v>1914.08</v>
      </c>
    </row>
    <row r="59" spans="1:6" ht="39.75" thickBot="1">
      <c r="A59" s="2" t="s">
        <v>57</v>
      </c>
      <c r="B59" s="11" t="s">
        <v>51</v>
      </c>
      <c r="C59" s="11" t="s">
        <v>11</v>
      </c>
      <c r="D59" s="14" t="s">
        <v>58</v>
      </c>
      <c r="E59" s="14">
        <v>100</v>
      </c>
      <c r="F59" s="13">
        <v>1265.18</v>
      </c>
    </row>
    <row r="60" spans="1:6" ht="52.5" thickBot="1">
      <c r="A60" s="3" t="s">
        <v>21</v>
      </c>
      <c r="B60" s="11" t="s">
        <v>51</v>
      </c>
      <c r="C60" s="11" t="s">
        <v>11</v>
      </c>
      <c r="D60" s="14" t="s">
        <v>58</v>
      </c>
      <c r="E60" s="14">
        <v>200</v>
      </c>
      <c r="F60" s="19">
        <v>641.4</v>
      </c>
    </row>
    <row r="61" spans="1:6" ht="27" thickBot="1">
      <c r="A61" s="3" t="s">
        <v>26</v>
      </c>
      <c r="B61" s="11" t="s">
        <v>51</v>
      </c>
      <c r="C61" s="11" t="s">
        <v>11</v>
      </c>
      <c r="D61" s="14" t="s">
        <v>58</v>
      </c>
      <c r="E61" s="14">
        <v>800</v>
      </c>
      <c r="F61" s="19">
        <v>7.5</v>
      </c>
    </row>
    <row r="62" spans="1:6" ht="15.75" thickBot="1">
      <c r="A62" s="1" t="s">
        <v>59</v>
      </c>
      <c r="B62" s="8">
        <v>11</v>
      </c>
      <c r="C62" s="8" t="s">
        <v>12</v>
      </c>
      <c r="D62" s="9"/>
      <c r="E62" s="9"/>
      <c r="F62" s="10">
        <f>SUM(F63)</f>
        <v>5</v>
      </c>
    </row>
    <row r="63" spans="1:6" ht="15.75" thickBot="1">
      <c r="A63" s="1" t="s">
        <v>60</v>
      </c>
      <c r="B63" s="8">
        <v>11</v>
      </c>
      <c r="C63" s="8" t="s">
        <v>11</v>
      </c>
      <c r="D63" s="9"/>
      <c r="E63" s="9"/>
      <c r="F63" s="10">
        <f>SUM(F64)</f>
        <v>5</v>
      </c>
    </row>
    <row r="64" spans="1:6" ht="15.75" thickBot="1">
      <c r="A64" s="2" t="s">
        <v>15</v>
      </c>
      <c r="B64" s="11">
        <v>11</v>
      </c>
      <c r="C64" s="11" t="s">
        <v>11</v>
      </c>
      <c r="D64" s="14" t="s">
        <v>16</v>
      </c>
      <c r="E64" s="14"/>
      <c r="F64" s="10">
        <f>SUM(F65)</f>
        <v>5</v>
      </c>
    </row>
    <row r="65" spans="1:9" ht="27" thickBot="1">
      <c r="A65" s="2" t="s">
        <v>61</v>
      </c>
      <c r="B65" s="11">
        <v>11</v>
      </c>
      <c r="C65" s="11" t="s">
        <v>11</v>
      </c>
      <c r="D65" s="14" t="s">
        <v>62</v>
      </c>
      <c r="E65" s="14"/>
      <c r="F65" s="10">
        <f>SUM(F66)</f>
        <v>5</v>
      </c>
    </row>
    <row r="66" spans="1:9" ht="27" thickBot="1">
      <c r="A66" s="3" t="s">
        <v>26</v>
      </c>
      <c r="B66" s="16">
        <v>11</v>
      </c>
      <c r="C66" s="16" t="s">
        <v>11</v>
      </c>
      <c r="D66" s="14" t="s">
        <v>62</v>
      </c>
      <c r="E66" s="18">
        <v>200</v>
      </c>
      <c r="F66" s="10">
        <v>5</v>
      </c>
    </row>
    <row r="67" spans="1:9" ht="15.75" thickBot="1">
      <c r="A67" s="22" t="s">
        <v>63</v>
      </c>
      <c r="B67" s="23"/>
      <c r="C67" s="23"/>
      <c r="D67" s="24"/>
      <c r="E67" s="24"/>
      <c r="F67" s="25">
        <f>SUM(F15+F37+F43+F48+F54+F62)</f>
        <v>5034.0499999999993</v>
      </c>
      <c r="I67" s="32"/>
    </row>
    <row r="68" spans="1:9">
      <c r="A68" s="6"/>
      <c r="B68" s="4"/>
      <c r="C68" s="4"/>
      <c r="D68" s="4"/>
      <c r="E68" s="4"/>
      <c r="F68" s="4"/>
    </row>
  </sheetData>
  <mergeCells count="11">
    <mergeCell ref="F13:F14"/>
    <mergeCell ref="D4:F4"/>
    <mergeCell ref="A7:F7"/>
    <mergeCell ref="A8:F8"/>
    <mergeCell ref="A9:F9"/>
    <mergeCell ref="A10:F10"/>
    <mergeCell ref="A13:A14"/>
    <mergeCell ref="B13:B14"/>
    <mergeCell ref="C13:C14"/>
    <mergeCell ref="D13:D14"/>
    <mergeCell ref="E13:E14"/>
  </mergeCells>
  <pageMargins left="0.27559055118110237" right="0.15748031496062992" top="0.23622047244094491" bottom="0.15748031496062992" header="0.23622047244094491" footer="0.15748031496062992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</dc:creator>
  <cp:lastModifiedBy>oper</cp:lastModifiedBy>
  <cp:lastPrinted>2016-12-06T09:45:03Z</cp:lastPrinted>
  <dcterms:created xsi:type="dcterms:W3CDTF">2016-12-01T11:05:27Z</dcterms:created>
  <dcterms:modified xsi:type="dcterms:W3CDTF">2016-12-14T09:18:14Z</dcterms:modified>
</cp:coreProperties>
</file>